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website\muit\muit2567\info\ita2568\counter-2567\"/>
    </mc:Choice>
  </mc:AlternateContent>
  <bookViews>
    <workbookView xWindow="0" yWindow="0" windowWidth="28800" windowHeight="11805"/>
  </bookViews>
  <sheets>
    <sheet name="ผู้เข้าใช้บริการสัปดาห์ ปีงบ 67" sheetId="4" r:id="rId1"/>
  </sheets>
  <calcPr calcId="191029"/>
  <extLst>
    <ext uri="GoogleSheetsCustomDataVersion2">
      <go:sheetsCustomData xmlns:go="http://customooxmlschemas.google.com/" r:id="rId10" roundtripDataChecksum="frsOsoc6R2mnVeTxCcfTYSjIssAS3H1JcaBi9lcbF7I="/>
    </ext>
  </extLst>
</workbook>
</file>

<file path=xl/calcChain.xml><?xml version="1.0" encoding="utf-8"?>
<calcChain xmlns="http://schemas.openxmlformats.org/spreadsheetml/2006/main">
  <c r="T78" i="4" l="1"/>
  <c r="Q78" i="4"/>
  <c r="K78" i="4"/>
  <c r="U77" i="4"/>
  <c r="T77" i="4"/>
  <c r="S77" i="4"/>
  <c r="Q77" i="4"/>
  <c r="P77" i="4"/>
  <c r="O77" i="4"/>
  <c r="M77" i="4"/>
  <c r="L77" i="4"/>
  <c r="K77" i="4"/>
  <c r="V76" i="4"/>
  <c r="R76" i="4"/>
  <c r="W76" i="4" s="1"/>
  <c r="N76" i="4"/>
  <c r="W75" i="4"/>
  <c r="V75" i="4"/>
  <c r="R75" i="4"/>
  <c r="N75" i="4"/>
  <c r="V74" i="4"/>
  <c r="R74" i="4"/>
  <c r="W74" i="4" s="1"/>
  <c r="N74" i="4"/>
  <c r="V73" i="4"/>
  <c r="R73" i="4"/>
  <c r="N73" i="4"/>
  <c r="V72" i="4"/>
  <c r="R72" i="4"/>
  <c r="N72" i="4"/>
  <c r="W72" i="4" s="1"/>
  <c r="V71" i="4"/>
  <c r="R71" i="4"/>
  <c r="N71" i="4"/>
  <c r="U70" i="4"/>
  <c r="T70" i="4"/>
  <c r="S70" i="4"/>
  <c r="Q70" i="4"/>
  <c r="P70" i="4"/>
  <c r="O70" i="4"/>
  <c r="M70" i="4"/>
  <c r="L70" i="4"/>
  <c r="K70" i="4"/>
  <c r="V69" i="4"/>
  <c r="R69" i="4"/>
  <c r="W69" i="4" s="1"/>
  <c r="N69" i="4"/>
  <c r="W68" i="4"/>
  <c r="V68" i="4"/>
  <c r="R68" i="4"/>
  <c r="N68" i="4"/>
  <c r="V67" i="4"/>
  <c r="R67" i="4"/>
  <c r="R70" i="4" s="1"/>
  <c r="N67" i="4"/>
  <c r="W67" i="4" s="1"/>
  <c r="V66" i="4"/>
  <c r="R66" i="4"/>
  <c r="N66" i="4"/>
  <c r="W65" i="4"/>
  <c r="V65" i="4"/>
  <c r="R65" i="4"/>
  <c r="N65" i="4"/>
  <c r="N70" i="4" s="1"/>
  <c r="U64" i="4"/>
  <c r="T64" i="4"/>
  <c r="S64" i="4"/>
  <c r="R64" i="4"/>
  <c r="Q64" i="4"/>
  <c r="P64" i="4"/>
  <c r="O64" i="4"/>
  <c r="M64" i="4"/>
  <c r="L64" i="4"/>
  <c r="K64" i="4"/>
  <c r="V63" i="4"/>
  <c r="R63" i="4"/>
  <c r="N63" i="4"/>
  <c r="V62" i="4"/>
  <c r="R62" i="4"/>
  <c r="N62" i="4"/>
  <c r="W62" i="4" s="1"/>
  <c r="V61" i="4"/>
  <c r="R61" i="4"/>
  <c r="W61" i="4" s="1"/>
  <c r="N61" i="4"/>
  <c r="V60" i="4"/>
  <c r="R60" i="4"/>
  <c r="N60" i="4"/>
  <c r="V59" i="4"/>
  <c r="R59" i="4"/>
  <c r="N59" i="4"/>
  <c r="N64" i="4" s="1"/>
  <c r="U58" i="4"/>
  <c r="T58" i="4"/>
  <c r="S58" i="4"/>
  <c r="Q58" i="4"/>
  <c r="P58" i="4"/>
  <c r="O58" i="4"/>
  <c r="M58" i="4"/>
  <c r="L58" i="4"/>
  <c r="K58" i="4"/>
  <c r="V57" i="4"/>
  <c r="R57" i="4"/>
  <c r="W57" i="4" s="1"/>
  <c r="N57" i="4"/>
  <c r="W56" i="4"/>
  <c r="V56" i="4"/>
  <c r="R56" i="4"/>
  <c r="N56" i="4"/>
  <c r="V55" i="4"/>
  <c r="R55" i="4"/>
  <c r="R58" i="4" s="1"/>
  <c r="N55" i="4"/>
  <c r="W55" i="4" s="1"/>
  <c r="V54" i="4"/>
  <c r="R54" i="4"/>
  <c r="N54" i="4"/>
  <c r="W53" i="4"/>
  <c r="V53" i="4"/>
  <c r="R53" i="4"/>
  <c r="N53" i="4"/>
  <c r="N58" i="4" s="1"/>
  <c r="U52" i="4"/>
  <c r="T52" i="4"/>
  <c r="S52" i="4"/>
  <c r="Q52" i="4"/>
  <c r="P52" i="4"/>
  <c r="O52" i="4"/>
  <c r="M52" i="4"/>
  <c r="L52" i="4"/>
  <c r="K52" i="4"/>
  <c r="V51" i="4"/>
  <c r="R51" i="4"/>
  <c r="N51" i="4"/>
  <c r="V50" i="4"/>
  <c r="R50" i="4"/>
  <c r="N50" i="4"/>
  <c r="W50" i="4" s="1"/>
  <c r="V49" i="4"/>
  <c r="R49" i="4"/>
  <c r="W49" i="4" s="1"/>
  <c r="N49" i="4"/>
  <c r="V48" i="4"/>
  <c r="R48" i="4"/>
  <c r="N48" i="4"/>
  <c r="W47" i="4"/>
  <c r="V47" i="4"/>
  <c r="R47" i="4"/>
  <c r="N47" i="4"/>
  <c r="N52" i="4" s="1"/>
  <c r="U46" i="4"/>
  <c r="T46" i="4"/>
  <c r="S46" i="4"/>
  <c r="R46" i="4"/>
  <c r="Q46" i="4"/>
  <c r="P46" i="4"/>
  <c r="O46" i="4"/>
  <c r="M46" i="4"/>
  <c r="L46" i="4"/>
  <c r="K46" i="4"/>
  <c r="V45" i="4"/>
  <c r="R45" i="4"/>
  <c r="W45" i="4" s="1"/>
  <c r="N45" i="4"/>
  <c r="W44" i="4"/>
  <c r="V44" i="4"/>
  <c r="R44" i="4"/>
  <c r="N44" i="4"/>
  <c r="V43" i="4"/>
  <c r="R43" i="4"/>
  <c r="N43" i="4"/>
  <c r="W43" i="4" s="1"/>
  <c r="V42" i="4"/>
  <c r="R42" i="4"/>
  <c r="N42" i="4"/>
  <c r="V41" i="4"/>
  <c r="R41" i="4"/>
  <c r="N41" i="4"/>
  <c r="N46" i="4" s="1"/>
  <c r="U40" i="4"/>
  <c r="U78" i="4" s="1"/>
  <c r="T40" i="4"/>
  <c r="S40" i="4"/>
  <c r="S78" i="4" s="1"/>
  <c r="Q40" i="4"/>
  <c r="P40" i="4"/>
  <c r="P78" i="4" s="1"/>
  <c r="O40" i="4"/>
  <c r="O78" i="4" s="1"/>
  <c r="M40" i="4"/>
  <c r="M78" i="4" s="1"/>
  <c r="L40" i="4"/>
  <c r="K40" i="4"/>
  <c r="V39" i="4"/>
  <c r="R39" i="4"/>
  <c r="N39" i="4"/>
  <c r="V38" i="4"/>
  <c r="R38" i="4"/>
  <c r="N38" i="4"/>
  <c r="W38" i="4" s="1"/>
  <c r="V37" i="4"/>
  <c r="R37" i="4"/>
  <c r="W37" i="4" s="1"/>
  <c r="N37" i="4"/>
  <c r="V36" i="4"/>
  <c r="R36" i="4"/>
  <c r="N36" i="4"/>
  <c r="V35" i="4"/>
  <c r="R35" i="4"/>
  <c r="N35" i="4"/>
  <c r="N40" i="4" s="1"/>
  <c r="L78" i="4" l="1"/>
  <c r="N77" i="4"/>
  <c r="W40" i="4"/>
  <c r="N78" i="4"/>
  <c r="W46" i="4"/>
  <c r="W64" i="4"/>
  <c r="W35" i="4"/>
  <c r="W41" i="4"/>
  <c r="W59" i="4"/>
  <c r="V40" i="4"/>
  <c r="W39" i="4"/>
  <c r="W42" i="4"/>
  <c r="V52" i="4"/>
  <c r="W51" i="4"/>
  <c r="W54" i="4"/>
  <c r="V64" i="4"/>
  <c r="W63" i="4"/>
  <c r="W66" i="4"/>
  <c r="V77" i="4"/>
  <c r="W73" i="4"/>
  <c r="W77" i="4" s="1"/>
  <c r="R77" i="4"/>
  <c r="W36" i="4"/>
  <c r="W48" i="4"/>
  <c r="W60" i="4"/>
  <c r="R40" i="4"/>
  <c r="V46" i="4"/>
  <c r="R52" i="4"/>
  <c r="W52" i="4" s="1"/>
  <c r="V58" i="4"/>
  <c r="W58" i="4" s="1"/>
  <c r="V70" i="4"/>
  <c r="W70" i="4" s="1"/>
  <c r="R78" i="4" l="1"/>
  <c r="W78" i="4" s="1"/>
  <c r="V78" i="4"/>
</calcChain>
</file>

<file path=xl/sharedStrings.xml><?xml version="1.0" encoding="utf-8"?>
<sst xmlns="http://schemas.openxmlformats.org/spreadsheetml/2006/main" count="141" uniqueCount="45">
  <si>
    <t>ลำดับ</t>
  </si>
  <si>
    <t>รวมจำนวน (คน)</t>
  </si>
  <si>
    <t>รวมจำนวนทั้งสิ้น (คน)</t>
  </si>
  <si>
    <t>OP</t>
  </si>
  <si>
    <t>MLC</t>
  </si>
  <si>
    <t>PY</t>
  </si>
  <si>
    <t>นักศึกษา</t>
  </si>
  <si>
    <t>บุคลากร</t>
  </si>
  <si>
    <t>อื่นๆ</t>
  </si>
  <si>
    <t>เดือน</t>
  </si>
  <si>
    <t>สัปดาห์</t>
  </si>
  <si>
    <t>จ.</t>
  </si>
  <si>
    <t>อ.</t>
  </si>
  <si>
    <t>พ.</t>
  </si>
  <si>
    <t>พฤ.</t>
  </si>
  <si>
    <t>ศ.</t>
  </si>
  <si>
    <t>ส.</t>
  </si>
  <si>
    <t>อา.</t>
  </si>
  <si>
    <t>สัปดาห์ที่ 1</t>
  </si>
  <si>
    <t>สัปดาห์ที่ 2</t>
  </si>
  <si>
    <t>สัปดาห์ที่ 3</t>
  </si>
  <si>
    <t>สัปดาห์ที่ 4</t>
  </si>
  <si>
    <t>สัปดาห์ที่ 5</t>
  </si>
  <si>
    <t>สัปดาห์ที่ 6</t>
  </si>
  <si>
    <t>รวม</t>
  </si>
  <si>
    <t>1</t>
  </si>
  <si>
    <t>2</t>
  </si>
  <si>
    <t>3</t>
  </si>
  <si>
    <t>4</t>
  </si>
  <si>
    <t>5</t>
  </si>
  <si>
    <t>6</t>
  </si>
  <si>
    <t>สรุปจำนวนผู้ใช้บริการ Counter Service จำแนกตามประเภทผู้เข้ามาใช้บริการ ประจำปีงบประมาณ พ.ศ. 2567 (ตุลาคม 2566 - กันยายน 2567)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</si>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</sst>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scheme val="minor"/>
    </font>
    <font>
      <b/>
      <sz val="15"/>
      <color theme="1"/>
      <name val="Sarabun"/>
    </font>
    <font>
      <sz val="11"/>
      <name val="Calibri"/>
    </font>
    <font>
      <sz val="15"/>
      <color theme="1"/>
      <name val="Sarabun"/>
    </font>
    <font>
      <b/>
      <sz val="15"/>
      <color rgb="FFFF0000"/>
      <name val="Sarabun"/>
    </font>
  </fonts>
  <fills count="8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D9E2F3"/>
        <bgColor rgb="FFD9E2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3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16" fontId="3" fillId="5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49" fontId="3" fillId="5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6" fontId="3" fillId="0" borderId="8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" fontId="1" fillId="6" borderId="3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17" fontId="1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0" xfId="0" applyFont="1" applyBorder="1"/>
    <xf numFmtId="0" fontId="2" fillId="0" borderId="7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/>
    <xf numFmtId="0" fontId="2" fillId="0" borderId="9" xfId="0" applyFont="1" applyBorder="1"/>
    <xf numFmtId="49" fontId="3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40"/>
  <sheetViews>
    <sheetView tabSelected="1" zoomScale="70" zoomScaleNormal="70" workbookViewId="0">
      <pane ySplit="3" topLeftCell="A4" activePane="bottomLeft" state="frozen"/>
      <selection pane="bottomLeft" activeCell="B4" sqref="B4:B10"/>
    </sheetView>
  </sheetViews>
  <sheetFormatPr defaultColWidth="14.42578125" defaultRowHeight="15" customHeight="1"/>
  <cols>
    <col min="1" max="1" width="8.140625" customWidth="1"/>
    <col min="2" max="2" width="22.140625" customWidth="1"/>
    <col min="3" max="3" width="17.140625" customWidth="1"/>
    <col min="4" max="10" width="8.28515625" customWidth="1"/>
    <col min="11" max="13" width="9.42578125" customWidth="1"/>
    <col min="14" max="14" width="13.42578125" customWidth="1"/>
    <col min="15" max="17" width="9.42578125" customWidth="1"/>
    <col min="18" max="18" width="13.42578125" customWidth="1"/>
    <col min="19" max="19" width="26" customWidth="1"/>
    <col min="20" max="20" width="32" customWidth="1"/>
    <col min="21" max="21" width="9.42578125" customWidth="1"/>
    <col min="22" max="22" width="10.5703125" customWidth="1"/>
    <col min="23" max="23" width="13.42578125" customWidth="1"/>
    <col min="24" max="24" width="9.5703125" customWidth="1"/>
    <col min="25" max="26" width="15.42578125" customWidth="1"/>
  </cols>
  <sheetData>
    <row r="1" spans="1:26" ht="23.25" customHeight="1">
      <c r="A1" s="51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1"/>
      <c r="Y1" s="1"/>
      <c r="Z1" s="1"/>
    </row>
    <row r="2" spans="1:26" ht="23.25" customHeight="1">
      <c r="A2" s="53" t="s">
        <v>0</v>
      </c>
      <c r="B2" s="53" t="s">
        <v>9</v>
      </c>
      <c r="C2" s="53" t="s">
        <v>10</v>
      </c>
      <c r="D2" s="53" t="s">
        <v>11</v>
      </c>
      <c r="E2" s="53" t="s">
        <v>12</v>
      </c>
      <c r="F2" s="53" t="s">
        <v>13</v>
      </c>
      <c r="G2" s="53" t="s">
        <v>14</v>
      </c>
      <c r="H2" s="53" t="s">
        <v>15</v>
      </c>
      <c r="I2" s="53" t="s">
        <v>16</v>
      </c>
      <c r="J2" s="53" t="s">
        <v>17</v>
      </c>
      <c r="K2" s="55" t="s">
        <v>6</v>
      </c>
      <c r="L2" s="40"/>
      <c r="M2" s="41"/>
      <c r="N2" s="56" t="s">
        <v>1</v>
      </c>
      <c r="O2" s="57" t="s">
        <v>7</v>
      </c>
      <c r="P2" s="40"/>
      <c r="Q2" s="41"/>
      <c r="R2" s="48" t="s">
        <v>1</v>
      </c>
      <c r="S2" s="49" t="s">
        <v>8</v>
      </c>
      <c r="T2" s="40"/>
      <c r="U2" s="41"/>
      <c r="V2" s="50" t="s">
        <v>1</v>
      </c>
      <c r="W2" s="54" t="s">
        <v>2</v>
      </c>
      <c r="X2" s="1"/>
      <c r="Y2" s="1"/>
      <c r="Z2" s="1"/>
    </row>
    <row r="3" spans="1:26" ht="23.2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2" t="s">
        <v>3</v>
      </c>
      <c r="L3" s="2" t="s">
        <v>4</v>
      </c>
      <c r="M3" s="2" t="s">
        <v>5</v>
      </c>
      <c r="N3" s="45"/>
      <c r="O3" s="24" t="s">
        <v>3</v>
      </c>
      <c r="P3" s="24" t="s">
        <v>4</v>
      </c>
      <c r="Q3" s="24" t="s">
        <v>5</v>
      </c>
      <c r="R3" s="45"/>
      <c r="S3" s="3" t="s">
        <v>3</v>
      </c>
      <c r="T3" s="3" t="s">
        <v>4</v>
      </c>
      <c r="U3" s="3" t="s">
        <v>5</v>
      </c>
      <c r="V3" s="45"/>
      <c r="W3" s="45"/>
      <c r="X3" s="1"/>
      <c r="Y3" s="1"/>
      <c r="Z3" s="1"/>
    </row>
    <row r="4" spans="1:26" ht="23.25" customHeight="1">
      <c r="A4" s="43">
        <v>1</v>
      </c>
      <c r="B4" s="46" t="s">
        <v>32</v>
      </c>
      <c r="C4" s="10" t="s">
        <v>18</v>
      </c>
      <c r="D4" s="10"/>
      <c r="E4" s="10"/>
      <c r="F4" s="10"/>
      <c r="G4" s="10"/>
      <c r="H4" s="10"/>
      <c r="I4" s="11"/>
      <c r="J4" s="11">
        <v>1</v>
      </c>
      <c r="K4" s="4">
        <v>0</v>
      </c>
      <c r="L4" s="4">
        <v>0</v>
      </c>
      <c r="M4" s="4">
        <v>0</v>
      </c>
      <c r="N4" s="19">
        <v>0</v>
      </c>
      <c r="O4" s="25">
        <v>0</v>
      </c>
      <c r="P4" s="25">
        <v>0</v>
      </c>
      <c r="Q4" s="25">
        <v>0</v>
      </c>
      <c r="R4" s="26">
        <v>0</v>
      </c>
      <c r="S4" s="5">
        <v>0</v>
      </c>
      <c r="T4" s="5">
        <v>0</v>
      </c>
      <c r="U4" s="5">
        <v>0</v>
      </c>
      <c r="V4" s="13">
        <v>0</v>
      </c>
      <c r="W4" s="31">
        <v>0</v>
      </c>
      <c r="X4" s="1"/>
      <c r="Y4" s="1"/>
      <c r="Z4" s="1"/>
    </row>
    <row r="5" spans="1:26" ht="23.25" customHeight="1">
      <c r="A5" s="44"/>
      <c r="B5" s="44"/>
      <c r="C5" s="9" t="s">
        <v>19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12">
        <v>7</v>
      </c>
      <c r="J5" s="12">
        <v>8</v>
      </c>
      <c r="K5" s="4">
        <v>35</v>
      </c>
      <c r="L5" s="4">
        <v>0</v>
      </c>
      <c r="M5" s="4">
        <v>3</v>
      </c>
      <c r="N5" s="19">
        <v>38</v>
      </c>
      <c r="O5" s="25">
        <v>158</v>
      </c>
      <c r="P5" s="25">
        <v>0</v>
      </c>
      <c r="Q5" s="25">
        <v>40</v>
      </c>
      <c r="R5" s="24">
        <v>198</v>
      </c>
      <c r="S5" s="5">
        <v>54</v>
      </c>
      <c r="T5" s="5">
        <v>0</v>
      </c>
      <c r="U5" s="5">
        <v>0</v>
      </c>
      <c r="V5" s="13">
        <v>54</v>
      </c>
      <c r="W5" s="31">
        <v>290</v>
      </c>
      <c r="X5" s="1"/>
      <c r="Y5" s="1"/>
      <c r="Z5" s="1"/>
    </row>
    <row r="6" spans="1:26" ht="23.25" customHeight="1">
      <c r="A6" s="44"/>
      <c r="B6" s="44"/>
      <c r="C6" s="9" t="s">
        <v>20</v>
      </c>
      <c r="D6" s="12">
        <v>9</v>
      </c>
      <c r="E6" s="12">
        <v>10</v>
      </c>
      <c r="F6" s="12">
        <v>11</v>
      </c>
      <c r="G6" s="12">
        <v>12</v>
      </c>
      <c r="H6" s="12">
        <v>13</v>
      </c>
      <c r="I6" s="12">
        <v>14</v>
      </c>
      <c r="J6" s="12">
        <v>15</v>
      </c>
      <c r="K6" s="4">
        <v>3</v>
      </c>
      <c r="L6" s="4">
        <v>0</v>
      </c>
      <c r="M6" s="4">
        <v>0</v>
      </c>
      <c r="N6" s="19">
        <v>3</v>
      </c>
      <c r="O6" s="25">
        <v>44</v>
      </c>
      <c r="P6" s="25">
        <v>2</v>
      </c>
      <c r="Q6" s="25">
        <v>7</v>
      </c>
      <c r="R6" s="24">
        <v>53</v>
      </c>
      <c r="S6" s="5">
        <v>13</v>
      </c>
      <c r="T6" s="5">
        <v>0</v>
      </c>
      <c r="U6" s="5">
        <v>0</v>
      </c>
      <c r="V6" s="13">
        <v>13</v>
      </c>
      <c r="W6" s="31">
        <v>69</v>
      </c>
      <c r="X6" s="1"/>
      <c r="Y6" s="1"/>
      <c r="Z6" s="1"/>
    </row>
    <row r="7" spans="1:26" ht="23.25" customHeight="1">
      <c r="A7" s="44"/>
      <c r="B7" s="44"/>
      <c r="C7" s="9" t="s">
        <v>21</v>
      </c>
      <c r="D7" s="12">
        <v>16</v>
      </c>
      <c r="E7" s="12">
        <v>17</v>
      </c>
      <c r="F7" s="12">
        <v>18</v>
      </c>
      <c r="G7" s="12">
        <v>19</v>
      </c>
      <c r="H7" s="12">
        <v>20</v>
      </c>
      <c r="I7" s="12">
        <v>21</v>
      </c>
      <c r="J7" s="12">
        <v>22</v>
      </c>
      <c r="K7" s="4">
        <v>15</v>
      </c>
      <c r="L7" s="4">
        <v>1</v>
      </c>
      <c r="M7" s="4">
        <v>0</v>
      </c>
      <c r="N7" s="19">
        <v>16</v>
      </c>
      <c r="O7" s="25">
        <v>110</v>
      </c>
      <c r="P7" s="25">
        <v>3</v>
      </c>
      <c r="Q7" s="25">
        <v>12</v>
      </c>
      <c r="R7" s="24">
        <v>125</v>
      </c>
      <c r="S7" s="5">
        <v>6</v>
      </c>
      <c r="T7" s="5">
        <v>0</v>
      </c>
      <c r="U7" s="5">
        <v>0</v>
      </c>
      <c r="V7" s="13">
        <v>6</v>
      </c>
      <c r="W7" s="31">
        <v>147</v>
      </c>
      <c r="X7" s="1"/>
      <c r="Y7" s="1"/>
      <c r="Z7" s="1"/>
    </row>
    <row r="8" spans="1:26" ht="23.25" customHeight="1">
      <c r="A8" s="44"/>
      <c r="B8" s="44"/>
      <c r="C8" s="9" t="s">
        <v>22</v>
      </c>
      <c r="D8" s="12">
        <v>23</v>
      </c>
      <c r="E8" s="12">
        <v>24</v>
      </c>
      <c r="F8" s="12">
        <v>25</v>
      </c>
      <c r="G8" s="12">
        <v>26</v>
      </c>
      <c r="H8" s="12">
        <v>27</v>
      </c>
      <c r="I8" s="12">
        <v>28</v>
      </c>
      <c r="J8" s="12">
        <v>29</v>
      </c>
      <c r="K8" s="4">
        <v>11</v>
      </c>
      <c r="L8" s="4">
        <v>1</v>
      </c>
      <c r="M8" s="4">
        <v>0</v>
      </c>
      <c r="N8" s="19">
        <v>12</v>
      </c>
      <c r="O8" s="25">
        <v>75</v>
      </c>
      <c r="P8" s="25">
        <v>0</v>
      </c>
      <c r="Q8" s="25">
        <v>11</v>
      </c>
      <c r="R8" s="24">
        <v>86</v>
      </c>
      <c r="S8" s="5">
        <v>10</v>
      </c>
      <c r="T8" s="5">
        <v>0</v>
      </c>
      <c r="U8" s="5">
        <v>0</v>
      </c>
      <c r="V8" s="13">
        <v>10</v>
      </c>
      <c r="W8" s="31">
        <v>108</v>
      </c>
      <c r="X8" s="1"/>
      <c r="Y8" s="1"/>
      <c r="Z8" s="1"/>
    </row>
    <row r="9" spans="1:26" ht="23.25" customHeight="1">
      <c r="A9" s="44"/>
      <c r="B9" s="44"/>
      <c r="C9" s="9" t="s">
        <v>23</v>
      </c>
      <c r="D9" s="12">
        <v>30</v>
      </c>
      <c r="E9" s="12">
        <v>31</v>
      </c>
      <c r="F9" s="14"/>
      <c r="G9" s="14"/>
      <c r="H9" s="12"/>
      <c r="I9" s="14"/>
      <c r="J9" s="14"/>
      <c r="K9" s="4">
        <v>4</v>
      </c>
      <c r="L9" s="4">
        <v>0</v>
      </c>
      <c r="M9" s="4">
        <v>0</v>
      </c>
      <c r="N9" s="19">
        <v>4</v>
      </c>
      <c r="O9" s="25">
        <v>42</v>
      </c>
      <c r="P9" s="25">
        <v>0</v>
      </c>
      <c r="Q9" s="25">
        <v>19</v>
      </c>
      <c r="R9" s="24">
        <v>61</v>
      </c>
      <c r="S9" s="5">
        <v>12</v>
      </c>
      <c r="T9" s="5">
        <v>0</v>
      </c>
      <c r="U9" s="5">
        <v>0</v>
      </c>
      <c r="V9" s="13">
        <v>12</v>
      </c>
      <c r="W9" s="31">
        <v>77</v>
      </c>
      <c r="X9" s="1"/>
      <c r="Y9" s="1"/>
      <c r="Z9" s="1"/>
    </row>
    <row r="10" spans="1:26" ht="23.25" customHeight="1">
      <c r="A10" s="45"/>
      <c r="B10" s="45"/>
      <c r="C10" s="39" t="s">
        <v>24</v>
      </c>
      <c r="D10" s="40"/>
      <c r="E10" s="40"/>
      <c r="F10" s="40"/>
      <c r="G10" s="40"/>
      <c r="H10" s="40"/>
      <c r="I10" s="40"/>
      <c r="J10" s="41"/>
      <c r="K10" s="15">
        <v>68</v>
      </c>
      <c r="L10" s="15">
        <v>2</v>
      </c>
      <c r="M10" s="15">
        <v>3</v>
      </c>
      <c r="N10" s="17">
        <v>73</v>
      </c>
      <c r="O10" s="15">
        <v>429</v>
      </c>
      <c r="P10" s="15">
        <v>5</v>
      </c>
      <c r="Q10" s="15">
        <v>89</v>
      </c>
      <c r="R10" s="29">
        <v>523</v>
      </c>
      <c r="S10" s="15">
        <v>95</v>
      </c>
      <c r="T10" s="15">
        <v>0</v>
      </c>
      <c r="U10" s="15">
        <v>0</v>
      </c>
      <c r="V10" s="29">
        <v>95</v>
      </c>
      <c r="W10" s="29">
        <v>691</v>
      </c>
      <c r="X10" s="1"/>
      <c r="Y10" s="1"/>
      <c r="Z10" s="1"/>
    </row>
    <row r="11" spans="1:26" ht="23.25" customHeight="1">
      <c r="A11" s="43">
        <v>2</v>
      </c>
      <c r="B11" s="46" t="s">
        <v>33</v>
      </c>
      <c r="C11" s="9" t="s">
        <v>18</v>
      </c>
      <c r="D11" s="12"/>
      <c r="E11" s="18"/>
      <c r="F11" s="18" t="s">
        <v>25</v>
      </c>
      <c r="G11" s="18" t="s">
        <v>26</v>
      </c>
      <c r="H11" s="18" t="s">
        <v>27</v>
      </c>
      <c r="I11" s="18" t="s">
        <v>28</v>
      </c>
      <c r="J11" s="18" t="s">
        <v>29</v>
      </c>
      <c r="K11" s="4">
        <v>6</v>
      </c>
      <c r="L11" s="4">
        <v>2</v>
      </c>
      <c r="M11" s="4">
        <v>0</v>
      </c>
      <c r="N11" s="28">
        <v>8</v>
      </c>
      <c r="O11" s="25">
        <v>54</v>
      </c>
      <c r="P11" s="25">
        <v>1</v>
      </c>
      <c r="Q11" s="25">
        <v>3</v>
      </c>
      <c r="R11" s="25">
        <v>58</v>
      </c>
      <c r="S11" s="5">
        <v>14</v>
      </c>
      <c r="T11" s="5">
        <v>0</v>
      </c>
      <c r="U11" s="5">
        <v>0</v>
      </c>
      <c r="V11" s="5">
        <v>14</v>
      </c>
      <c r="W11" s="31">
        <v>80</v>
      </c>
      <c r="X11" s="1"/>
      <c r="Y11" s="1"/>
      <c r="Z11" s="1"/>
    </row>
    <row r="12" spans="1:26" ht="23.25" customHeight="1">
      <c r="A12" s="44"/>
      <c r="B12" s="44"/>
      <c r="C12" s="9" t="s">
        <v>19</v>
      </c>
      <c r="D12" s="12">
        <v>6</v>
      </c>
      <c r="E12" s="12">
        <v>7</v>
      </c>
      <c r="F12" s="12">
        <v>8</v>
      </c>
      <c r="G12" s="12">
        <v>9</v>
      </c>
      <c r="H12" s="12">
        <v>10</v>
      </c>
      <c r="I12" s="12">
        <v>11</v>
      </c>
      <c r="J12" s="12">
        <v>12</v>
      </c>
      <c r="K12" s="4">
        <v>9</v>
      </c>
      <c r="L12" s="4">
        <v>0</v>
      </c>
      <c r="M12" s="4">
        <v>0</v>
      </c>
      <c r="N12" s="28">
        <v>9</v>
      </c>
      <c r="O12" s="25">
        <v>86</v>
      </c>
      <c r="P12" s="25">
        <v>1</v>
      </c>
      <c r="Q12" s="25">
        <v>2</v>
      </c>
      <c r="R12" s="25">
        <v>89</v>
      </c>
      <c r="S12" s="5">
        <v>51</v>
      </c>
      <c r="T12" s="5">
        <v>1</v>
      </c>
      <c r="U12" s="5">
        <v>0</v>
      </c>
      <c r="V12" s="5">
        <v>52</v>
      </c>
      <c r="W12" s="31">
        <v>150</v>
      </c>
      <c r="X12" s="1"/>
      <c r="Y12" s="1"/>
      <c r="Z12" s="1"/>
    </row>
    <row r="13" spans="1:26" ht="23.25" customHeight="1">
      <c r="A13" s="44"/>
      <c r="B13" s="44"/>
      <c r="C13" s="9" t="s">
        <v>20</v>
      </c>
      <c r="D13" s="12">
        <v>13</v>
      </c>
      <c r="E13" s="12">
        <v>14</v>
      </c>
      <c r="F13" s="12">
        <v>15</v>
      </c>
      <c r="G13" s="12">
        <v>16</v>
      </c>
      <c r="H13" s="12">
        <v>17</v>
      </c>
      <c r="I13" s="12">
        <v>18</v>
      </c>
      <c r="J13" s="12">
        <v>19</v>
      </c>
      <c r="K13" s="4">
        <v>8</v>
      </c>
      <c r="L13" s="4">
        <v>0</v>
      </c>
      <c r="M13" s="4">
        <v>0</v>
      </c>
      <c r="N13" s="28">
        <v>8</v>
      </c>
      <c r="O13" s="25">
        <v>46</v>
      </c>
      <c r="P13" s="25">
        <v>0</v>
      </c>
      <c r="Q13" s="25">
        <v>6</v>
      </c>
      <c r="R13" s="25">
        <v>52</v>
      </c>
      <c r="S13" s="5">
        <v>21</v>
      </c>
      <c r="T13" s="5">
        <v>0</v>
      </c>
      <c r="U13" s="5">
        <v>0</v>
      </c>
      <c r="V13" s="5">
        <v>21</v>
      </c>
      <c r="W13" s="31">
        <v>81</v>
      </c>
      <c r="X13" s="1"/>
      <c r="Y13" s="1"/>
      <c r="Z13" s="1"/>
    </row>
    <row r="14" spans="1:26" ht="23.25" customHeight="1">
      <c r="A14" s="44"/>
      <c r="B14" s="44"/>
      <c r="C14" s="9" t="s">
        <v>21</v>
      </c>
      <c r="D14" s="12">
        <v>20</v>
      </c>
      <c r="E14" s="12">
        <v>21</v>
      </c>
      <c r="F14" s="12">
        <v>22</v>
      </c>
      <c r="G14" s="12">
        <v>23</v>
      </c>
      <c r="H14" s="12">
        <v>24</v>
      </c>
      <c r="I14" s="12">
        <v>25</v>
      </c>
      <c r="J14" s="12">
        <v>26</v>
      </c>
      <c r="K14" s="4">
        <v>6</v>
      </c>
      <c r="L14" s="4">
        <v>2</v>
      </c>
      <c r="M14" s="4">
        <v>1</v>
      </c>
      <c r="N14" s="28">
        <v>9</v>
      </c>
      <c r="O14" s="25">
        <v>36</v>
      </c>
      <c r="P14" s="25">
        <v>2</v>
      </c>
      <c r="Q14" s="25">
        <v>3</v>
      </c>
      <c r="R14" s="25">
        <v>41</v>
      </c>
      <c r="S14" s="5">
        <v>3</v>
      </c>
      <c r="T14" s="5">
        <v>0</v>
      </c>
      <c r="U14" s="5">
        <v>0</v>
      </c>
      <c r="V14" s="5">
        <v>3</v>
      </c>
      <c r="W14" s="31">
        <v>53</v>
      </c>
      <c r="X14" s="1"/>
      <c r="Y14" s="1"/>
      <c r="Z14" s="1"/>
    </row>
    <row r="15" spans="1:26" ht="23.25" customHeight="1">
      <c r="A15" s="44"/>
      <c r="B15" s="44"/>
      <c r="C15" s="9" t="s">
        <v>22</v>
      </c>
      <c r="D15" s="12">
        <v>27</v>
      </c>
      <c r="E15" s="12">
        <v>28</v>
      </c>
      <c r="F15" s="12">
        <v>29</v>
      </c>
      <c r="G15" s="12">
        <v>30</v>
      </c>
      <c r="H15" s="14"/>
      <c r="I15" s="14"/>
      <c r="J15" s="14"/>
      <c r="K15" s="4">
        <v>16</v>
      </c>
      <c r="L15" s="4">
        <v>2</v>
      </c>
      <c r="M15" s="4">
        <v>0</v>
      </c>
      <c r="N15" s="28">
        <v>18</v>
      </c>
      <c r="O15" s="25">
        <v>30</v>
      </c>
      <c r="P15" s="25">
        <v>0</v>
      </c>
      <c r="Q15" s="25">
        <v>2</v>
      </c>
      <c r="R15" s="25">
        <v>32</v>
      </c>
      <c r="S15" s="5">
        <v>11</v>
      </c>
      <c r="T15" s="5">
        <v>0</v>
      </c>
      <c r="U15" s="5">
        <v>0</v>
      </c>
      <c r="V15" s="5">
        <v>11</v>
      </c>
      <c r="W15" s="31">
        <v>61</v>
      </c>
      <c r="X15" s="1"/>
      <c r="Y15" s="1"/>
      <c r="Z15" s="1"/>
    </row>
    <row r="16" spans="1:26" ht="23.25" customHeight="1">
      <c r="A16" s="45"/>
      <c r="B16" s="45"/>
      <c r="C16" s="47" t="s">
        <v>24</v>
      </c>
      <c r="D16" s="40"/>
      <c r="E16" s="40"/>
      <c r="F16" s="40"/>
      <c r="G16" s="40"/>
      <c r="H16" s="40"/>
      <c r="I16" s="40"/>
      <c r="J16" s="41"/>
      <c r="K16" s="15">
        <v>45</v>
      </c>
      <c r="L16" s="15">
        <v>6</v>
      </c>
      <c r="M16" s="15">
        <v>1</v>
      </c>
      <c r="N16" s="17">
        <v>52</v>
      </c>
      <c r="O16" s="16">
        <v>252</v>
      </c>
      <c r="P16" s="16">
        <v>4</v>
      </c>
      <c r="Q16" s="15">
        <v>16</v>
      </c>
      <c r="R16" s="29">
        <v>272</v>
      </c>
      <c r="S16" s="15">
        <v>100</v>
      </c>
      <c r="T16" s="15">
        <v>1</v>
      </c>
      <c r="U16" s="15">
        <v>0</v>
      </c>
      <c r="V16" s="29">
        <v>101</v>
      </c>
      <c r="W16" s="29">
        <v>425</v>
      </c>
      <c r="X16" s="1"/>
      <c r="Y16" s="1"/>
      <c r="Z16" s="1"/>
    </row>
    <row r="17" spans="1:26" ht="23.25" customHeight="1">
      <c r="A17" s="43">
        <v>3</v>
      </c>
      <c r="B17" s="46" t="s">
        <v>34</v>
      </c>
      <c r="C17" s="9" t="s">
        <v>18</v>
      </c>
      <c r="D17" s="12"/>
      <c r="E17" s="12"/>
      <c r="F17" s="12"/>
      <c r="G17" s="18"/>
      <c r="H17" s="18" t="s">
        <v>25</v>
      </c>
      <c r="I17" s="18" t="s">
        <v>26</v>
      </c>
      <c r="J17" s="18" t="s">
        <v>27</v>
      </c>
      <c r="K17" s="32">
        <v>0</v>
      </c>
      <c r="L17" s="32">
        <v>0</v>
      </c>
      <c r="M17" s="32">
        <v>0</v>
      </c>
      <c r="N17" s="28">
        <v>0</v>
      </c>
      <c r="O17" s="33">
        <v>0</v>
      </c>
      <c r="P17" s="33">
        <v>0</v>
      </c>
      <c r="Q17" s="33">
        <v>0</v>
      </c>
      <c r="R17" s="25">
        <v>0</v>
      </c>
      <c r="S17" s="34">
        <v>0</v>
      </c>
      <c r="T17" s="34">
        <v>0</v>
      </c>
      <c r="U17" s="34">
        <v>0</v>
      </c>
      <c r="V17" s="5">
        <v>0</v>
      </c>
      <c r="W17" s="31">
        <v>0</v>
      </c>
      <c r="X17" s="1"/>
      <c r="Y17" s="1"/>
      <c r="Z17" s="1"/>
    </row>
    <row r="18" spans="1:26" ht="23.25" customHeight="1">
      <c r="A18" s="44"/>
      <c r="B18" s="44"/>
      <c r="C18" s="9" t="s">
        <v>19</v>
      </c>
      <c r="D18" s="12">
        <v>4</v>
      </c>
      <c r="E18" s="12">
        <v>5</v>
      </c>
      <c r="F18" s="12">
        <v>6</v>
      </c>
      <c r="G18" s="12">
        <v>7</v>
      </c>
      <c r="H18" s="12">
        <v>8</v>
      </c>
      <c r="I18" s="12">
        <v>9</v>
      </c>
      <c r="J18" s="12">
        <v>10</v>
      </c>
      <c r="K18" s="4">
        <v>6</v>
      </c>
      <c r="L18" s="4">
        <v>0</v>
      </c>
      <c r="M18" s="4">
        <v>1</v>
      </c>
      <c r="N18" s="28">
        <v>7</v>
      </c>
      <c r="O18" s="25">
        <v>25</v>
      </c>
      <c r="P18" s="25">
        <v>0</v>
      </c>
      <c r="Q18" s="25">
        <v>3</v>
      </c>
      <c r="R18" s="25">
        <v>28</v>
      </c>
      <c r="S18" s="5">
        <v>8</v>
      </c>
      <c r="T18" s="5">
        <v>0</v>
      </c>
      <c r="U18" s="5">
        <v>0</v>
      </c>
      <c r="V18" s="5">
        <v>8</v>
      </c>
      <c r="W18" s="31">
        <v>43</v>
      </c>
      <c r="X18" s="1"/>
      <c r="Y18" s="1"/>
      <c r="Z18" s="1"/>
    </row>
    <row r="19" spans="1:26" ht="23.25" customHeight="1">
      <c r="A19" s="44"/>
      <c r="B19" s="44"/>
      <c r="C19" s="9" t="s">
        <v>20</v>
      </c>
      <c r="D19" s="12">
        <v>11</v>
      </c>
      <c r="E19" s="12">
        <v>12</v>
      </c>
      <c r="F19" s="12">
        <v>13</v>
      </c>
      <c r="G19" s="12">
        <v>14</v>
      </c>
      <c r="H19" s="12">
        <v>15</v>
      </c>
      <c r="I19" s="12">
        <v>16</v>
      </c>
      <c r="J19" s="12">
        <v>17</v>
      </c>
      <c r="K19" s="4">
        <v>14</v>
      </c>
      <c r="L19" s="4">
        <v>1</v>
      </c>
      <c r="M19" s="4">
        <v>0</v>
      </c>
      <c r="N19" s="28">
        <v>15</v>
      </c>
      <c r="O19" s="25">
        <v>25</v>
      </c>
      <c r="P19" s="25">
        <v>0</v>
      </c>
      <c r="Q19" s="25">
        <v>3</v>
      </c>
      <c r="R19" s="25">
        <v>28</v>
      </c>
      <c r="S19" s="5">
        <v>13</v>
      </c>
      <c r="T19" s="5">
        <v>0</v>
      </c>
      <c r="U19" s="5">
        <v>1</v>
      </c>
      <c r="V19" s="5">
        <v>14</v>
      </c>
      <c r="W19" s="31">
        <v>57</v>
      </c>
      <c r="X19" s="1"/>
      <c r="Y19" s="1"/>
      <c r="Z19" s="1"/>
    </row>
    <row r="20" spans="1:26" ht="23.25" customHeight="1">
      <c r="A20" s="44"/>
      <c r="B20" s="44"/>
      <c r="C20" s="9" t="s">
        <v>21</v>
      </c>
      <c r="D20" s="12">
        <v>18</v>
      </c>
      <c r="E20" s="12">
        <v>19</v>
      </c>
      <c r="F20" s="12">
        <v>20</v>
      </c>
      <c r="G20" s="12">
        <v>21</v>
      </c>
      <c r="H20" s="12">
        <v>22</v>
      </c>
      <c r="I20" s="12">
        <v>23</v>
      </c>
      <c r="J20" s="12">
        <v>24</v>
      </c>
      <c r="K20" s="4">
        <v>5</v>
      </c>
      <c r="L20" s="4">
        <v>1</v>
      </c>
      <c r="M20" s="4">
        <v>1</v>
      </c>
      <c r="N20" s="28">
        <v>7</v>
      </c>
      <c r="O20" s="25">
        <v>32</v>
      </c>
      <c r="P20" s="25">
        <v>1</v>
      </c>
      <c r="Q20" s="25">
        <v>2</v>
      </c>
      <c r="R20" s="25">
        <v>35</v>
      </c>
      <c r="S20" s="5">
        <v>12</v>
      </c>
      <c r="T20" s="5">
        <v>1</v>
      </c>
      <c r="U20" s="5">
        <v>2</v>
      </c>
      <c r="V20" s="5">
        <v>15</v>
      </c>
      <c r="W20" s="31">
        <v>57</v>
      </c>
      <c r="X20" s="1"/>
      <c r="Y20" s="1"/>
      <c r="Z20" s="1"/>
    </row>
    <row r="21" spans="1:26" ht="23.25" customHeight="1">
      <c r="A21" s="44"/>
      <c r="B21" s="44"/>
      <c r="C21" s="9" t="s">
        <v>22</v>
      </c>
      <c r="D21" s="12">
        <v>25</v>
      </c>
      <c r="E21" s="12">
        <v>26</v>
      </c>
      <c r="F21" s="12">
        <v>27</v>
      </c>
      <c r="G21" s="12">
        <v>28</v>
      </c>
      <c r="H21" s="12">
        <v>29</v>
      </c>
      <c r="I21" s="12">
        <v>30</v>
      </c>
      <c r="J21" s="12">
        <v>31</v>
      </c>
      <c r="K21" s="4">
        <v>1</v>
      </c>
      <c r="L21" s="4">
        <v>0</v>
      </c>
      <c r="M21" s="4">
        <v>0</v>
      </c>
      <c r="N21" s="28">
        <v>1</v>
      </c>
      <c r="O21" s="25">
        <v>20</v>
      </c>
      <c r="P21" s="25">
        <v>1</v>
      </c>
      <c r="Q21" s="25">
        <v>0</v>
      </c>
      <c r="R21" s="25">
        <v>21</v>
      </c>
      <c r="S21" s="5">
        <v>4</v>
      </c>
      <c r="T21" s="5">
        <v>1</v>
      </c>
      <c r="U21" s="5">
        <v>0</v>
      </c>
      <c r="V21" s="5">
        <v>5</v>
      </c>
      <c r="W21" s="31">
        <v>27</v>
      </c>
      <c r="X21" s="1"/>
      <c r="Y21" s="1"/>
      <c r="Z21" s="1"/>
    </row>
    <row r="22" spans="1:26" ht="23.25" customHeight="1">
      <c r="A22" s="45"/>
      <c r="B22" s="45"/>
      <c r="C22" s="39" t="s">
        <v>24</v>
      </c>
      <c r="D22" s="40"/>
      <c r="E22" s="40"/>
      <c r="F22" s="40"/>
      <c r="G22" s="40"/>
      <c r="H22" s="40"/>
      <c r="I22" s="40"/>
      <c r="J22" s="41"/>
      <c r="K22" s="15">
        <v>26</v>
      </c>
      <c r="L22" s="15">
        <v>2</v>
      </c>
      <c r="M22" s="15">
        <v>2</v>
      </c>
      <c r="N22" s="17">
        <v>30</v>
      </c>
      <c r="O22" s="15">
        <v>102</v>
      </c>
      <c r="P22" s="15">
        <v>2</v>
      </c>
      <c r="Q22" s="15">
        <v>8</v>
      </c>
      <c r="R22" s="29">
        <v>112</v>
      </c>
      <c r="S22" s="15">
        <v>37</v>
      </c>
      <c r="T22" s="15">
        <v>2</v>
      </c>
      <c r="U22" s="15">
        <v>3</v>
      </c>
      <c r="V22" s="29">
        <v>42</v>
      </c>
      <c r="W22" s="29">
        <v>184</v>
      </c>
      <c r="X22" s="1"/>
      <c r="Y22" s="1"/>
      <c r="Z22" s="1"/>
    </row>
    <row r="23" spans="1:26" ht="23.25" customHeight="1">
      <c r="A23" s="43">
        <v>4</v>
      </c>
      <c r="B23" s="46" t="s">
        <v>35</v>
      </c>
      <c r="C23" s="9" t="s">
        <v>18</v>
      </c>
      <c r="D23" s="12">
        <v>1</v>
      </c>
      <c r="E23" s="12">
        <v>2</v>
      </c>
      <c r="F23" s="12">
        <v>3</v>
      </c>
      <c r="G23" s="12">
        <v>4</v>
      </c>
      <c r="H23" s="12">
        <v>5</v>
      </c>
      <c r="I23" s="12">
        <v>6</v>
      </c>
      <c r="J23" s="18" t="s">
        <v>44</v>
      </c>
      <c r="K23" s="4">
        <v>7</v>
      </c>
      <c r="L23" s="4">
        <v>0</v>
      </c>
      <c r="M23" s="4">
        <v>0</v>
      </c>
      <c r="N23" s="28">
        <v>7</v>
      </c>
      <c r="O23" s="25">
        <v>30</v>
      </c>
      <c r="P23" s="25">
        <v>2</v>
      </c>
      <c r="Q23" s="25">
        <v>4</v>
      </c>
      <c r="R23" s="25">
        <v>36</v>
      </c>
      <c r="S23" s="5">
        <v>7</v>
      </c>
      <c r="T23" s="5">
        <v>0</v>
      </c>
      <c r="U23" s="5">
        <v>0</v>
      </c>
      <c r="V23" s="5">
        <v>7</v>
      </c>
      <c r="W23" s="31">
        <v>50</v>
      </c>
      <c r="X23" s="1"/>
      <c r="Y23" s="1"/>
      <c r="Z23" s="1"/>
    </row>
    <row r="24" spans="1:26" ht="23.25" customHeight="1">
      <c r="A24" s="44"/>
      <c r="B24" s="44"/>
      <c r="C24" s="9" t="s">
        <v>19</v>
      </c>
      <c r="D24" s="20">
        <v>8</v>
      </c>
      <c r="E24" s="20">
        <v>9</v>
      </c>
      <c r="F24" s="20">
        <v>10</v>
      </c>
      <c r="G24" s="20">
        <v>11</v>
      </c>
      <c r="H24" s="20">
        <v>12</v>
      </c>
      <c r="I24" s="20">
        <v>13</v>
      </c>
      <c r="J24" s="20">
        <v>14</v>
      </c>
      <c r="K24" s="4">
        <v>14</v>
      </c>
      <c r="L24" s="4">
        <v>0</v>
      </c>
      <c r="M24" s="4">
        <v>2</v>
      </c>
      <c r="N24" s="28">
        <v>16</v>
      </c>
      <c r="O24" s="25">
        <v>34</v>
      </c>
      <c r="P24" s="25">
        <v>0</v>
      </c>
      <c r="Q24" s="25">
        <v>5</v>
      </c>
      <c r="R24" s="25">
        <v>39</v>
      </c>
      <c r="S24" s="5">
        <v>3</v>
      </c>
      <c r="T24" s="5">
        <v>0</v>
      </c>
      <c r="U24" s="5">
        <v>1</v>
      </c>
      <c r="V24" s="5">
        <v>4</v>
      </c>
      <c r="W24" s="31">
        <v>59</v>
      </c>
      <c r="X24" s="1"/>
      <c r="Y24" s="1"/>
      <c r="Z24" s="1"/>
    </row>
    <row r="25" spans="1:26" ht="23.25" customHeight="1">
      <c r="A25" s="44"/>
      <c r="B25" s="44"/>
      <c r="C25" s="9" t="s">
        <v>20</v>
      </c>
      <c r="D25" s="20">
        <v>15</v>
      </c>
      <c r="E25" s="20">
        <v>16</v>
      </c>
      <c r="F25" s="20">
        <v>17</v>
      </c>
      <c r="G25" s="20">
        <v>18</v>
      </c>
      <c r="H25" s="20">
        <v>19</v>
      </c>
      <c r="I25" s="20">
        <v>20</v>
      </c>
      <c r="J25" s="20">
        <v>21</v>
      </c>
      <c r="K25" s="4">
        <v>42</v>
      </c>
      <c r="L25" s="4">
        <v>1</v>
      </c>
      <c r="M25" s="4">
        <v>2</v>
      </c>
      <c r="N25" s="28">
        <v>45</v>
      </c>
      <c r="O25" s="25">
        <v>63</v>
      </c>
      <c r="P25" s="25">
        <v>1</v>
      </c>
      <c r="Q25" s="25">
        <v>5</v>
      </c>
      <c r="R25" s="25">
        <v>69</v>
      </c>
      <c r="S25" s="5">
        <v>31</v>
      </c>
      <c r="T25" s="5">
        <v>1</v>
      </c>
      <c r="U25" s="5">
        <v>0</v>
      </c>
      <c r="V25" s="5">
        <v>32</v>
      </c>
      <c r="W25" s="31">
        <v>146</v>
      </c>
      <c r="X25" s="1"/>
      <c r="Y25" s="1"/>
      <c r="Z25" s="1"/>
    </row>
    <row r="26" spans="1:26" ht="23.25" customHeight="1">
      <c r="A26" s="44"/>
      <c r="B26" s="44"/>
      <c r="C26" s="9" t="s">
        <v>21</v>
      </c>
      <c r="D26" s="20">
        <v>22</v>
      </c>
      <c r="E26" s="20">
        <v>23</v>
      </c>
      <c r="F26" s="20">
        <v>24</v>
      </c>
      <c r="G26" s="20">
        <v>25</v>
      </c>
      <c r="H26" s="20">
        <v>26</v>
      </c>
      <c r="I26" s="20">
        <v>27</v>
      </c>
      <c r="J26" s="20">
        <v>28</v>
      </c>
      <c r="K26" s="4">
        <v>12</v>
      </c>
      <c r="L26" s="4">
        <v>1</v>
      </c>
      <c r="M26" s="4">
        <v>1</v>
      </c>
      <c r="N26" s="28">
        <v>14</v>
      </c>
      <c r="O26" s="25">
        <v>68</v>
      </c>
      <c r="P26" s="25">
        <v>0</v>
      </c>
      <c r="Q26" s="25">
        <v>3</v>
      </c>
      <c r="R26" s="25">
        <v>71</v>
      </c>
      <c r="S26" s="5">
        <v>19</v>
      </c>
      <c r="T26" s="5">
        <v>0</v>
      </c>
      <c r="U26" s="5">
        <v>0</v>
      </c>
      <c r="V26" s="5">
        <v>19</v>
      </c>
      <c r="W26" s="31">
        <v>104</v>
      </c>
      <c r="X26" s="1"/>
      <c r="Y26" s="1"/>
      <c r="Z26" s="1"/>
    </row>
    <row r="27" spans="1:26" ht="23.25" customHeight="1">
      <c r="A27" s="44"/>
      <c r="B27" s="44"/>
      <c r="C27" s="9" t="s">
        <v>22</v>
      </c>
      <c r="D27" s="20">
        <v>29</v>
      </c>
      <c r="E27" s="20">
        <v>30</v>
      </c>
      <c r="F27" s="20">
        <v>31</v>
      </c>
      <c r="G27" s="20"/>
      <c r="H27" s="20"/>
      <c r="I27" s="20"/>
      <c r="J27" s="20"/>
      <c r="K27" s="4">
        <v>1</v>
      </c>
      <c r="L27" s="4">
        <v>0</v>
      </c>
      <c r="M27" s="4">
        <v>1</v>
      </c>
      <c r="N27" s="28">
        <v>2</v>
      </c>
      <c r="O27" s="25">
        <v>59</v>
      </c>
      <c r="P27" s="25">
        <v>0</v>
      </c>
      <c r="Q27" s="25">
        <v>5</v>
      </c>
      <c r="R27" s="25">
        <v>64</v>
      </c>
      <c r="S27" s="5">
        <v>11</v>
      </c>
      <c r="T27" s="5">
        <v>0</v>
      </c>
      <c r="U27" s="5">
        <v>1</v>
      </c>
      <c r="V27" s="5">
        <v>12</v>
      </c>
      <c r="W27" s="31">
        <v>78</v>
      </c>
      <c r="X27" s="1"/>
      <c r="Y27" s="1"/>
      <c r="Z27" s="1"/>
    </row>
    <row r="28" spans="1:26" ht="23.25" customHeight="1">
      <c r="A28" s="45"/>
      <c r="B28" s="45"/>
      <c r="C28" s="39" t="s">
        <v>24</v>
      </c>
      <c r="D28" s="40"/>
      <c r="E28" s="40"/>
      <c r="F28" s="40"/>
      <c r="G28" s="40"/>
      <c r="H28" s="40"/>
      <c r="I28" s="40"/>
      <c r="J28" s="41"/>
      <c r="K28" s="15">
        <v>76</v>
      </c>
      <c r="L28" s="15">
        <v>2</v>
      </c>
      <c r="M28" s="15">
        <v>6</v>
      </c>
      <c r="N28" s="17">
        <v>84</v>
      </c>
      <c r="O28" s="15">
        <v>254</v>
      </c>
      <c r="P28" s="15">
        <v>3</v>
      </c>
      <c r="Q28" s="15">
        <v>22</v>
      </c>
      <c r="R28" s="29">
        <v>279</v>
      </c>
      <c r="S28" s="15">
        <v>71</v>
      </c>
      <c r="T28" s="15">
        <v>1</v>
      </c>
      <c r="U28" s="15">
        <v>2</v>
      </c>
      <c r="V28" s="29">
        <v>74</v>
      </c>
      <c r="W28" s="29">
        <v>437</v>
      </c>
      <c r="X28" s="1"/>
      <c r="Y28" s="1"/>
      <c r="Z28" s="1"/>
    </row>
    <row r="29" spans="1:26" ht="23.25" customHeight="1">
      <c r="A29" s="43">
        <v>5</v>
      </c>
      <c r="B29" s="61" t="s">
        <v>36</v>
      </c>
      <c r="C29" s="9" t="s">
        <v>18</v>
      </c>
      <c r="D29" s="20"/>
      <c r="E29" s="20"/>
      <c r="F29" s="22"/>
      <c r="G29" s="22" t="s">
        <v>25</v>
      </c>
      <c r="H29" s="22" t="s">
        <v>26</v>
      </c>
      <c r="I29" s="22" t="s">
        <v>27</v>
      </c>
      <c r="J29" s="22" t="s">
        <v>28</v>
      </c>
      <c r="K29" s="4">
        <v>0</v>
      </c>
      <c r="L29" s="4">
        <v>0</v>
      </c>
      <c r="M29" s="4">
        <v>1</v>
      </c>
      <c r="N29" s="28">
        <v>1</v>
      </c>
      <c r="O29" s="25">
        <v>24</v>
      </c>
      <c r="P29" s="25">
        <v>0</v>
      </c>
      <c r="Q29" s="25">
        <v>3</v>
      </c>
      <c r="R29" s="25">
        <v>27</v>
      </c>
      <c r="S29" s="5">
        <v>6</v>
      </c>
      <c r="T29" s="5">
        <v>0</v>
      </c>
      <c r="U29" s="5">
        <v>0</v>
      </c>
      <c r="V29" s="5">
        <v>6</v>
      </c>
      <c r="W29" s="31">
        <v>34</v>
      </c>
      <c r="X29" s="1"/>
      <c r="Y29" s="1"/>
      <c r="Z29" s="1"/>
    </row>
    <row r="30" spans="1:26" ht="23.25" customHeight="1">
      <c r="A30" s="44"/>
      <c r="B30" s="44"/>
      <c r="C30" s="9" t="s">
        <v>19</v>
      </c>
      <c r="D30" s="20">
        <v>5</v>
      </c>
      <c r="E30" s="20">
        <v>6</v>
      </c>
      <c r="F30" s="20">
        <v>7</v>
      </c>
      <c r="G30" s="20">
        <v>8</v>
      </c>
      <c r="H30" s="20">
        <v>9</v>
      </c>
      <c r="I30" s="20">
        <v>10</v>
      </c>
      <c r="J30" s="20">
        <v>11</v>
      </c>
      <c r="K30" s="4">
        <v>26</v>
      </c>
      <c r="L30" s="4">
        <v>3</v>
      </c>
      <c r="M30" s="4">
        <v>1</v>
      </c>
      <c r="N30" s="28">
        <v>30</v>
      </c>
      <c r="O30" s="25">
        <v>76</v>
      </c>
      <c r="P30" s="25">
        <v>4</v>
      </c>
      <c r="Q30" s="25">
        <v>7</v>
      </c>
      <c r="R30" s="25">
        <v>87</v>
      </c>
      <c r="S30" s="5">
        <v>13</v>
      </c>
      <c r="T30" s="5">
        <v>0</v>
      </c>
      <c r="U30" s="5">
        <v>0</v>
      </c>
      <c r="V30" s="5">
        <v>13</v>
      </c>
      <c r="W30" s="31">
        <v>130</v>
      </c>
      <c r="X30" s="1"/>
      <c r="Y30" s="1"/>
      <c r="Z30" s="1"/>
    </row>
    <row r="31" spans="1:26" ht="23.25" customHeight="1">
      <c r="A31" s="44"/>
      <c r="B31" s="44"/>
      <c r="C31" s="9" t="s">
        <v>20</v>
      </c>
      <c r="D31" s="20">
        <v>12</v>
      </c>
      <c r="E31" s="20">
        <v>13</v>
      </c>
      <c r="F31" s="20">
        <v>14</v>
      </c>
      <c r="G31" s="20">
        <v>15</v>
      </c>
      <c r="H31" s="20">
        <v>16</v>
      </c>
      <c r="I31" s="20">
        <v>17</v>
      </c>
      <c r="J31" s="20">
        <v>18</v>
      </c>
      <c r="K31" s="4">
        <v>11</v>
      </c>
      <c r="L31" s="4">
        <v>1</v>
      </c>
      <c r="M31" s="4">
        <v>2</v>
      </c>
      <c r="N31" s="28">
        <v>14</v>
      </c>
      <c r="O31" s="25">
        <v>80</v>
      </c>
      <c r="P31" s="25">
        <v>2</v>
      </c>
      <c r="Q31" s="25">
        <v>1</v>
      </c>
      <c r="R31" s="25">
        <v>83</v>
      </c>
      <c r="S31" s="5">
        <v>17</v>
      </c>
      <c r="T31" s="5">
        <v>0</v>
      </c>
      <c r="U31" s="5">
        <v>1</v>
      </c>
      <c r="V31" s="5">
        <v>18</v>
      </c>
      <c r="W31" s="31">
        <v>115</v>
      </c>
      <c r="X31" s="1"/>
      <c r="Y31" s="1"/>
      <c r="Z31" s="1"/>
    </row>
    <row r="32" spans="1:26" ht="23.25" customHeight="1">
      <c r="A32" s="44"/>
      <c r="B32" s="44"/>
      <c r="C32" s="9" t="s">
        <v>21</v>
      </c>
      <c r="D32" s="20">
        <v>19</v>
      </c>
      <c r="E32" s="20">
        <v>20</v>
      </c>
      <c r="F32" s="20">
        <v>21</v>
      </c>
      <c r="G32" s="20">
        <v>22</v>
      </c>
      <c r="H32" s="20">
        <v>23</v>
      </c>
      <c r="I32" s="20">
        <v>24</v>
      </c>
      <c r="J32" s="20">
        <v>25</v>
      </c>
      <c r="K32" s="4">
        <v>22</v>
      </c>
      <c r="L32" s="4">
        <v>0</v>
      </c>
      <c r="M32" s="4">
        <v>0</v>
      </c>
      <c r="N32" s="28">
        <v>22</v>
      </c>
      <c r="O32" s="25">
        <v>71</v>
      </c>
      <c r="P32" s="25">
        <v>1</v>
      </c>
      <c r="Q32" s="25">
        <v>4</v>
      </c>
      <c r="R32" s="25">
        <v>76</v>
      </c>
      <c r="S32" s="5">
        <v>18</v>
      </c>
      <c r="T32" s="5">
        <v>0</v>
      </c>
      <c r="U32" s="5">
        <v>0</v>
      </c>
      <c r="V32" s="5">
        <v>18</v>
      </c>
      <c r="W32" s="31">
        <v>116</v>
      </c>
      <c r="X32" s="1"/>
      <c r="Y32" s="1"/>
      <c r="Z32" s="1"/>
    </row>
    <row r="33" spans="1:26" ht="23.25" customHeight="1">
      <c r="A33" s="44"/>
      <c r="B33" s="44"/>
      <c r="C33" s="9" t="s">
        <v>22</v>
      </c>
      <c r="D33" s="20">
        <v>26</v>
      </c>
      <c r="E33" s="20">
        <v>27</v>
      </c>
      <c r="F33" s="20">
        <v>28</v>
      </c>
      <c r="G33" s="20">
        <v>29</v>
      </c>
      <c r="H33" s="21"/>
      <c r="I33" s="21"/>
      <c r="J33" s="21"/>
      <c r="K33" s="4">
        <v>3</v>
      </c>
      <c r="L33" s="4">
        <v>0</v>
      </c>
      <c r="M33" s="4">
        <v>0</v>
      </c>
      <c r="N33" s="28">
        <v>3</v>
      </c>
      <c r="O33" s="25">
        <v>42</v>
      </c>
      <c r="P33" s="25">
        <v>1</v>
      </c>
      <c r="Q33" s="25">
        <v>1</v>
      </c>
      <c r="R33" s="25">
        <v>44</v>
      </c>
      <c r="S33" s="5">
        <v>5</v>
      </c>
      <c r="T33" s="5">
        <v>0</v>
      </c>
      <c r="U33" s="5">
        <v>0</v>
      </c>
      <c r="V33" s="5">
        <v>5</v>
      </c>
      <c r="W33" s="31">
        <v>52</v>
      </c>
      <c r="X33" s="1"/>
      <c r="Y33" s="1"/>
      <c r="Z33" s="1"/>
    </row>
    <row r="34" spans="1:26" ht="23.25" customHeight="1">
      <c r="A34" s="45"/>
      <c r="B34" s="45"/>
      <c r="C34" s="39" t="s">
        <v>24</v>
      </c>
      <c r="D34" s="40"/>
      <c r="E34" s="40"/>
      <c r="F34" s="40"/>
      <c r="G34" s="40"/>
      <c r="H34" s="40"/>
      <c r="I34" s="40"/>
      <c r="J34" s="41"/>
      <c r="K34" s="15">
        <v>62</v>
      </c>
      <c r="L34" s="15">
        <v>4</v>
      </c>
      <c r="M34" s="15">
        <v>4</v>
      </c>
      <c r="N34" s="17">
        <v>70</v>
      </c>
      <c r="O34" s="16">
        <v>293</v>
      </c>
      <c r="P34" s="16">
        <v>8</v>
      </c>
      <c r="Q34" s="16">
        <v>16</v>
      </c>
      <c r="R34" s="17">
        <v>317</v>
      </c>
      <c r="S34" s="16">
        <v>59</v>
      </c>
      <c r="T34" s="16">
        <v>0</v>
      </c>
      <c r="U34" s="16">
        <v>1</v>
      </c>
      <c r="V34" s="17">
        <v>60</v>
      </c>
      <c r="W34" s="29">
        <v>447</v>
      </c>
      <c r="X34" s="1"/>
      <c r="Y34" s="1"/>
      <c r="Z34" s="1"/>
    </row>
    <row r="35" spans="1:26" ht="23.25" customHeight="1">
      <c r="A35" s="43">
        <v>6</v>
      </c>
      <c r="B35" s="61" t="s">
        <v>37</v>
      </c>
      <c r="C35" s="9" t="s">
        <v>18</v>
      </c>
      <c r="D35" s="20"/>
      <c r="E35" s="20"/>
      <c r="F35" s="21"/>
      <c r="G35" s="20"/>
      <c r="H35" s="22" t="s">
        <v>25</v>
      </c>
      <c r="I35" s="22" t="s">
        <v>26</v>
      </c>
      <c r="J35" s="22" t="s">
        <v>27</v>
      </c>
      <c r="K35" s="4">
        <v>2</v>
      </c>
      <c r="L35" s="4">
        <v>0</v>
      </c>
      <c r="M35" s="4">
        <v>0</v>
      </c>
      <c r="N35" s="28">
        <f t="shared" ref="N35:N39" si="0">SUM(K35:M35)</f>
        <v>2</v>
      </c>
      <c r="O35" s="25">
        <v>16</v>
      </c>
      <c r="P35" s="25">
        <v>0</v>
      </c>
      <c r="Q35" s="25">
        <v>1</v>
      </c>
      <c r="R35" s="25">
        <f t="shared" ref="R35:R39" si="1">SUM(O35:Q35)</f>
        <v>17</v>
      </c>
      <c r="S35" s="5">
        <v>1</v>
      </c>
      <c r="T35" s="5">
        <v>0</v>
      </c>
      <c r="U35" s="5">
        <v>0</v>
      </c>
      <c r="V35" s="27">
        <f t="shared" ref="V35:V39" si="2">SUM(S35:U35)</f>
        <v>1</v>
      </c>
      <c r="W35" s="31">
        <f t="shared" ref="W35:W39" si="3">N35+R35+V35</f>
        <v>20</v>
      </c>
      <c r="X35" s="1"/>
      <c r="Y35" s="1"/>
      <c r="Z35" s="1"/>
    </row>
    <row r="36" spans="1:26" ht="23.25" customHeight="1">
      <c r="A36" s="44"/>
      <c r="B36" s="44"/>
      <c r="C36" s="9" t="s">
        <v>19</v>
      </c>
      <c r="D36" s="20">
        <v>4</v>
      </c>
      <c r="E36" s="20">
        <v>5</v>
      </c>
      <c r="F36" s="20">
        <v>6</v>
      </c>
      <c r="G36" s="20">
        <v>7</v>
      </c>
      <c r="H36" s="20">
        <v>8</v>
      </c>
      <c r="I36" s="20">
        <v>9</v>
      </c>
      <c r="J36" s="20">
        <v>10</v>
      </c>
      <c r="K36" s="4">
        <v>37</v>
      </c>
      <c r="L36" s="4">
        <v>0</v>
      </c>
      <c r="M36" s="4">
        <v>0</v>
      </c>
      <c r="N36" s="28">
        <f t="shared" si="0"/>
        <v>37</v>
      </c>
      <c r="O36" s="25">
        <v>64</v>
      </c>
      <c r="P36" s="25">
        <v>0</v>
      </c>
      <c r="Q36" s="25">
        <v>6</v>
      </c>
      <c r="R36" s="25">
        <f t="shared" si="1"/>
        <v>70</v>
      </c>
      <c r="S36" s="5">
        <v>7</v>
      </c>
      <c r="T36" s="5">
        <v>0</v>
      </c>
      <c r="U36" s="5">
        <v>0</v>
      </c>
      <c r="V36" s="27">
        <f t="shared" si="2"/>
        <v>7</v>
      </c>
      <c r="W36" s="31">
        <f t="shared" si="3"/>
        <v>114</v>
      </c>
      <c r="X36" s="1"/>
      <c r="Y36" s="1"/>
      <c r="Z36" s="1"/>
    </row>
    <row r="37" spans="1:26" ht="23.25" customHeight="1">
      <c r="A37" s="44"/>
      <c r="B37" s="44"/>
      <c r="C37" s="9" t="s">
        <v>20</v>
      </c>
      <c r="D37" s="20">
        <v>11</v>
      </c>
      <c r="E37" s="20">
        <v>12</v>
      </c>
      <c r="F37" s="20">
        <v>13</v>
      </c>
      <c r="G37" s="20">
        <v>14</v>
      </c>
      <c r="H37" s="20">
        <v>15</v>
      </c>
      <c r="I37" s="20">
        <v>16</v>
      </c>
      <c r="J37" s="20">
        <v>17</v>
      </c>
      <c r="K37" s="4">
        <v>15</v>
      </c>
      <c r="L37" s="4">
        <v>1</v>
      </c>
      <c r="M37" s="4">
        <v>0</v>
      </c>
      <c r="N37" s="28">
        <f t="shared" si="0"/>
        <v>16</v>
      </c>
      <c r="O37" s="25">
        <v>78</v>
      </c>
      <c r="P37" s="25">
        <v>3</v>
      </c>
      <c r="Q37" s="25">
        <v>9</v>
      </c>
      <c r="R37" s="25">
        <f t="shared" si="1"/>
        <v>90</v>
      </c>
      <c r="S37" s="5">
        <v>14</v>
      </c>
      <c r="T37" s="5">
        <v>0</v>
      </c>
      <c r="U37" s="5">
        <v>0</v>
      </c>
      <c r="V37" s="27">
        <f t="shared" si="2"/>
        <v>14</v>
      </c>
      <c r="W37" s="31">
        <f t="shared" si="3"/>
        <v>120</v>
      </c>
      <c r="X37" s="1"/>
      <c r="Y37" s="1"/>
      <c r="Z37" s="1"/>
    </row>
    <row r="38" spans="1:26" ht="23.25" customHeight="1">
      <c r="A38" s="44"/>
      <c r="B38" s="44"/>
      <c r="C38" s="9" t="s">
        <v>21</v>
      </c>
      <c r="D38" s="20">
        <v>18</v>
      </c>
      <c r="E38" s="20">
        <v>19</v>
      </c>
      <c r="F38" s="20">
        <v>20</v>
      </c>
      <c r="G38" s="20">
        <v>21</v>
      </c>
      <c r="H38" s="20">
        <v>22</v>
      </c>
      <c r="I38" s="20">
        <v>23</v>
      </c>
      <c r="J38" s="20">
        <v>24</v>
      </c>
      <c r="K38" s="4">
        <v>14</v>
      </c>
      <c r="L38" s="4">
        <v>0</v>
      </c>
      <c r="M38" s="4">
        <v>2</v>
      </c>
      <c r="N38" s="28">
        <f t="shared" si="0"/>
        <v>16</v>
      </c>
      <c r="O38" s="25">
        <v>55</v>
      </c>
      <c r="P38" s="25">
        <v>3</v>
      </c>
      <c r="Q38" s="25">
        <v>3</v>
      </c>
      <c r="R38" s="25">
        <f t="shared" si="1"/>
        <v>61</v>
      </c>
      <c r="S38" s="5">
        <v>11</v>
      </c>
      <c r="T38" s="5">
        <v>0</v>
      </c>
      <c r="U38" s="5">
        <v>2</v>
      </c>
      <c r="V38" s="27">
        <f t="shared" si="2"/>
        <v>13</v>
      </c>
      <c r="W38" s="31">
        <f t="shared" si="3"/>
        <v>90</v>
      </c>
      <c r="X38" s="1"/>
      <c r="Y38" s="1"/>
      <c r="Z38" s="1"/>
    </row>
    <row r="39" spans="1:26" ht="23.25" customHeight="1">
      <c r="A39" s="44"/>
      <c r="B39" s="44"/>
      <c r="C39" s="9" t="s">
        <v>22</v>
      </c>
      <c r="D39" s="20">
        <v>25</v>
      </c>
      <c r="E39" s="20">
        <v>26</v>
      </c>
      <c r="F39" s="20">
        <v>27</v>
      </c>
      <c r="G39" s="20">
        <v>28</v>
      </c>
      <c r="H39" s="20">
        <v>29</v>
      </c>
      <c r="I39" s="20">
        <v>30</v>
      </c>
      <c r="J39" s="20">
        <v>31</v>
      </c>
      <c r="K39" s="4">
        <v>16</v>
      </c>
      <c r="L39" s="4">
        <v>1</v>
      </c>
      <c r="M39" s="4">
        <v>2</v>
      </c>
      <c r="N39" s="28">
        <f t="shared" si="0"/>
        <v>19</v>
      </c>
      <c r="O39" s="25">
        <v>73</v>
      </c>
      <c r="P39" s="25">
        <v>1</v>
      </c>
      <c r="Q39" s="25">
        <v>10</v>
      </c>
      <c r="R39" s="25">
        <f t="shared" si="1"/>
        <v>84</v>
      </c>
      <c r="S39" s="5">
        <v>11</v>
      </c>
      <c r="T39" s="5">
        <v>0</v>
      </c>
      <c r="U39" s="5">
        <v>1</v>
      </c>
      <c r="V39" s="27">
        <f t="shared" si="2"/>
        <v>12</v>
      </c>
      <c r="W39" s="31">
        <f t="shared" si="3"/>
        <v>115</v>
      </c>
      <c r="X39" s="1"/>
      <c r="Y39" s="1"/>
      <c r="Z39" s="1"/>
    </row>
    <row r="40" spans="1:26" ht="23.25" customHeight="1">
      <c r="A40" s="45"/>
      <c r="B40" s="45"/>
      <c r="C40" s="39" t="s">
        <v>24</v>
      </c>
      <c r="D40" s="40"/>
      <c r="E40" s="40"/>
      <c r="F40" s="40"/>
      <c r="G40" s="40"/>
      <c r="H40" s="40"/>
      <c r="I40" s="40"/>
      <c r="J40" s="41"/>
      <c r="K40" s="15">
        <f t="shared" ref="K40:V40" si="4">SUM(K35:K39)</f>
        <v>84</v>
      </c>
      <c r="L40" s="15">
        <f t="shared" si="4"/>
        <v>2</v>
      </c>
      <c r="M40" s="15">
        <f t="shared" si="4"/>
        <v>4</v>
      </c>
      <c r="N40" s="17">
        <f t="shared" si="4"/>
        <v>90</v>
      </c>
      <c r="O40" s="15">
        <f t="shared" si="4"/>
        <v>286</v>
      </c>
      <c r="P40" s="15">
        <f t="shared" si="4"/>
        <v>7</v>
      </c>
      <c r="Q40" s="15">
        <f t="shared" si="4"/>
        <v>29</v>
      </c>
      <c r="R40" s="17">
        <f t="shared" si="4"/>
        <v>322</v>
      </c>
      <c r="S40" s="15">
        <f t="shared" si="4"/>
        <v>44</v>
      </c>
      <c r="T40" s="15">
        <f t="shared" si="4"/>
        <v>0</v>
      </c>
      <c r="U40" s="15">
        <f t="shared" si="4"/>
        <v>3</v>
      </c>
      <c r="V40" s="17">
        <f t="shared" si="4"/>
        <v>47</v>
      </c>
      <c r="W40" s="17">
        <f>SUM(N40,R40,V40)</f>
        <v>459</v>
      </c>
      <c r="X40" s="1"/>
      <c r="Y40" s="1"/>
      <c r="Z40" s="1"/>
    </row>
    <row r="41" spans="1:26" ht="23.25" customHeight="1">
      <c r="A41" s="43">
        <v>7</v>
      </c>
      <c r="B41" s="61" t="s">
        <v>38</v>
      </c>
      <c r="C41" s="9" t="s">
        <v>18</v>
      </c>
      <c r="D41" s="20">
        <v>1</v>
      </c>
      <c r="E41" s="20">
        <v>2</v>
      </c>
      <c r="F41" s="20">
        <v>3</v>
      </c>
      <c r="G41" s="20">
        <v>4</v>
      </c>
      <c r="H41" s="20">
        <v>5</v>
      </c>
      <c r="I41" s="22" t="s">
        <v>30</v>
      </c>
      <c r="J41" s="22" t="s">
        <v>44</v>
      </c>
      <c r="K41" s="4">
        <v>22</v>
      </c>
      <c r="L41" s="4">
        <v>0</v>
      </c>
      <c r="M41" s="4">
        <v>2</v>
      </c>
      <c r="N41" s="28">
        <f t="shared" ref="N41:N45" si="5">SUM(K41:M41)</f>
        <v>24</v>
      </c>
      <c r="O41" s="25">
        <v>45</v>
      </c>
      <c r="P41" s="25">
        <v>0</v>
      </c>
      <c r="Q41" s="25">
        <v>2</v>
      </c>
      <c r="R41" s="25">
        <f t="shared" ref="R41:R45" si="6">SUM(O41:Q41)</f>
        <v>47</v>
      </c>
      <c r="S41" s="5">
        <v>25</v>
      </c>
      <c r="T41" s="5">
        <v>0</v>
      </c>
      <c r="U41" s="5">
        <v>0</v>
      </c>
      <c r="V41" s="27">
        <f t="shared" ref="V41:V45" si="7">SUM(S41:U41)</f>
        <v>25</v>
      </c>
      <c r="W41" s="31">
        <f t="shared" ref="W41:W45" si="8">N41+R41+V41</f>
        <v>96</v>
      </c>
      <c r="X41" s="1"/>
      <c r="Y41" s="1"/>
      <c r="Z41" s="1"/>
    </row>
    <row r="42" spans="1:26" ht="23.25" customHeight="1">
      <c r="A42" s="44"/>
      <c r="B42" s="44"/>
      <c r="C42" s="9" t="s">
        <v>19</v>
      </c>
      <c r="D42" s="20">
        <v>8</v>
      </c>
      <c r="E42" s="20">
        <v>9</v>
      </c>
      <c r="F42" s="20">
        <v>10</v>
      </c>
      <c r="G42" s="20">
        <v>11</v>
      </c>
      <c r="H42" s="20">
        <v>12</v>
      </c>
      <c r="I42" s="20">
        <v>13</v>
      </c>
      <c r="J42" s="20">
        <v>14</v>
      </c>
      <c r="K42" s="4">
        <v>10</v>
      </c>
      <c r="L42" s="4">
        <v>0</v>
      </c>
      <c r="M42" s="4">
        <v>0</v>
      </c>
      <c r="N42" s="28">
        <f t="shared" si="5"/>
        <v>10</v>
      </c>
      <c r="O42" s="25">
        <v>35</v>
      </c>
      <c r="P42" s="25">
        <v>0</v>
      </c>
      <c r="Q42" s="25">
        <v>3</v>
      </c>
      <c r="R42" s="25">
        <f t="shared" si="6"/>
        <v>38</v>
      </c>
      <c r="S42" s="5">
        <v>5</v>
      </c>
      <c r="T42" s="5">
        <v>1</v>
      </c>
      <c r="U42" s="5">
        <v>0</v>
      </c>
      <c r="V42" s="27">
        <f t="shared" si="7"/>
        <v>6</v>
      </c>
      <c r="W42" s="31">
        <f t="shared" si="8"/>
        <v>54</v>
      </c>
      <c r="X42" s="1"/>
      <c r="Y42" s="1"/>
      <c r="Z42" s="1"/>
    </row>
    <row r="43" spans="1:26" ht="23.25" customHeight="1">
      <c r="A43" s="44"/>
      <c r="B43" s="44"/>
      <c r="C43" s="9" t="s">
        <v>20</v>
      </c>
      <c r="D43" s="20">
        <v>15</v>
      </c>
      <c r="E43" s="20">
        <v>16</v>
      </c>
      <c r="F43" s="20">
        <v>17</v>
      </c>
      <c r="G43" s="20">
        <v>18</v>
      </c>
      <c r="H43" s="20">
        <v>19</v>
      </c>
      <c r="I43" s="20">
        <v>20</v>
      </c>
      <c r="J43" s="20">
        <v>21</v>
      </c>
      <c r="K43" s="4">
        <v>9</v>
      </c>
      <c r="L43" s="4">
        <v>0</v>
      </c>
      <c r="M43" s="4">
        <v>4</v>
      </c>
      <c r="N43" s="28">
        <f t="shared" si="5"/>
        <v>13</v>
      </c>
      <c r="O43" s="25">
        <v>56</v>
      </c>
      <c r="P43" s="25">
        <v>4</v>
      </c>
      <c r="Q43" s="25">
        <v>5</v>
      </c>
      <c r="R43" s="25">
        <f t="shared" si="6"/>
        <v>65</v>
      </c>
      <c r="S43" s="5">
        <v>5</v>
      </c>
      <c r="T43" s="5">
        <v>0</v>
      </c>
      <c r="U43" s="5">
        <v>1</v>
      </c>
      <c r="V43" s="27">
        <f t="shared" si="7"/>
        <v>6</v>
      </c>
      <c r="W43" s="31">
        <f t="shared" si="8"/>
        <v>84</v>
      </c>
      <c r="X43" s="1"/>
      <c r="Y43" s="1"/>
      <c r="Z43" s="1"/>
    </row>
    <row r="44" spans="1:26" ht="23.25" customHeight="1">
      <c r="A44" s="44"/>
      <c r="B44" s="44"/>
      <c r="C44" s="9" t="s">
        <v>21</v>
      </c>
      <c r="D44" s="20">
        <v>22</v>
      </c>
      <c r="E44" s="20">
        <v>23</v>
      </c>
      <c r="F44" s="20">
        <v>24</v>
      </c>
      <c r="G44" s="20">
        <v>25</v>
      </c>
      <c r="H44" s="20">
        <v>26</v>
      </c>
      <c r="I44" s="20">
        <v>27</v>
      </c>
      <c r="J44" s="20">
        <v>28</v>
      </c>
      <c r="K44" s="4">
        <v>17</v>
      </c>
      <c r="L44" s="4">
        <v>0</v>
      </c>
      <c r="M44" s="4">
        <v>0</v>
      </c>
      <c r="N44" s="28">
        <f t="shared" si="5"/>
        <v>17</v>
      </c>
      <c r="O44" s="25">
        <v>48</v>
      </c>
      <c r="P44" s="25">
        <v>2</v>
      </c>
      <c r="Q44" s="25">
        <v>4</v>
      </c>
      <c r="R44" s="25">
        <f t="shared" si="6"/>
        <v>54</v>
      </c>
      <c r="S44" s="5">
        <v>8</v>
      </c>
      <c r="T44" s="5">
        <v>0</v>
      </c>
      <c r="U44" s="5">
        <v>0</v>
      </c>
      <c r="V44" s="27">
        <f t="shared" si="7"/>
        <v>8</v>
      </c>
      <c r="W44" s="31">
        <f t="shared" si="8"/>
        <v>79</v>
      </c>
      <c r="X44" s="1"/>
      <c r="Y44" s="1"/>
      <c r="Z44" s="1"/>
    </row>
    <row r="45" spans="1:26" ht="23.25" customHeight="1">
      <c r="A45" s="44"/>
      <c r="B45" s="44"/>
      <c r="C45" s="9" t="s">
        <v>22</v>
      </c>
      <c r="D45" s="20">
        <v>29</v>
      </c>
      <c r="E45" s="20">
        <v>30</v>
      </c>
      <c r="F45" s="20"/>
      <c r="G45" s="20"/>
      <c r="H45" s="20"/>
      <c r="I45" s="20"/>
      <c r="J45" s="20"/>
      <c r="K45" s="4">
        <v>0</v>
      </c>
      <c r="L45" s="4">
        <v>0</v>
      </c>
      <c r="M45" s="4">
        <v>1</v>
      </c>
      <c r="N45" s="28">
        <f t="shared" si="5"/>
        <v>1</v>
      </c>
      <c r="O45" s="25">
        <v>7</v>
      </c>
      <c r="P45" s="25">
        <v>0</v>
      </c>
      <c r="Q45" s="25">
        <v>1</v>
      </c>
      <c r="R45" s="25">
        <f t="shared" si="6"/>
        <v>8</v>
      </c>
      <c r="S45" s="5">
        <v>2</v>
      </c>
      <c r="T45" s="5">
        <v>0</v>
      </c>
      <c r="U45" s="5">
        <v>0</v>
      </c>
      <c r="V45" s="27">
        <f t="shared" si="7"/>
        <v>2</v>
      </c>
      <c r="W45" s="31">
        <f t="shared" si="8"/>
        <v>11</v>
      </c>
      <c r="X45" s="1"/>
      <c r="Y45" s="1"/>
      <c r="Z45" s="1"/>
    </row>
    <row r="46" spans="1:26" ht="23.25" customHeight="1">
      <c r="A46" s="45"/>
      <c r="B46" s="45"/>
      <c r="C46" s="39" t="s">
        <v>24</v>
      </c>
      <c r="D46" s="40"/>
      <c r="E46" s="40"/>
      <c r="F46" s="40"/>
      <c r="G46" s="40"/>
      <c r="H46" s="40"/>
      <c r="I46" s="40"/>
      <c r="J46" s="41"/>
      <c r="K46" s="15">
        <f t="shared" ref="K46:V46" si="9">SUM(K41:K45)</f>
        <v>58</v>
      </c>
      <c r="L46" s="15">
        <f t="shared" si="9"/>
        <v>0</v>
      </c>
      <c r="M46" s="15">
        <f t="shared" si="9"/>
        <v>7</v>
      </c>
      <c r="N46" s="17">
        <f t="shared" si="9"/>
        <v>65</v>
      </c>
      <c r="O46" s="15">
        <f t="shared" si="9"/>
        <v>191</v>
      </c>
      <c r="P46" s="15">
        <f t="shared" si="9"/>
        <v>6</v>
      </c>
      <c r="Q46" s="16">
        <f t="shared" si="9"/>
        <v>15</v>
      </c>
      <c r="R46" s="17">
        <f t="shared" si="9"/>
        <v>212</v>
      </c>
      <c r="S46" s="15">
        <f t="shared" si="9"/>
        <v>45</v>
      </c>
      <c r="T46" s="15">
        <f t="shared" si="9"/>
        <v>1</v>
      </c>
      <c r="U46" s="16">
        <f t="shared" si="9"/>
        <v>1</v>
      </c>
      <c r="V46" s="17">
        <f t="shared" si="9"/>
        <v>47</v>
      </c>
      <c r="W46" s="17">
        <f>SUM(N46,R46,V46)</f>
        <v>324</v>
      </c>
      <c r="X46" s="1"/>
      <c r="Y46" s="1"/>
      <c r="Z46" s="1"/>
    </row>
    <row r="47" spans="1:26" ht="23.25" customHeight="1">
      <c r="A47" s="43">
        <v>8</v>
      </c>
      <c r="B47" s="61" t="s">
        <v>39</v>
      </c>
      <c r="C47" s="9" t="s">
        <v>18</v>
      </c>
      <c r="D47" s="20"/>
      <c r="E47" s="20"/>
      <c r="F47" s="20">
        <v>1</v>
      </c>
      <c r="G47" s="20">
        <v>2</v>
      </c>
      <c r="H47" s="20">
        <v>3</v>
      </c>
      <c r="I47" s="20">
        <v>4</v>
      </c>
      <c r="J47" s="20">
        <v>5</v>
      </c>
      <c r="K47" s="4">
        <v>6</v>
      </c>
      <c r="L47" s="4">
        <v>1</v>
      </c>
      <c r="M47" s="4">
        <v>2</v>
      </c>
      <c r="N47" s="28">
        <f t="shared" ref="N47:N51" si="10">SUM(K47:M47)</f>
        <v>9</v>
      </c>
      <c r="O47" s="25">
        <v>26</v>
      </c>
      <c r="P47" s="25">
        <v>1</v>
      </c>
      <c r="Q47" s="25">
        <v>2</v>
      </c>
      <c r="R47" s="25">
        <f t="shared" ref="R47:R51" si="11">SUM(O47:Q47)</f>
        <v>29</v>
      </c>
      <c r="S47" s="5">
        <v>0</v>
      </c>
      <c r="T47" s="5">
        <v>0</v>
      </c>
      <c r="U47" s="5">
        <v>0</v>
      </c>
      <c r="V47" s="27">
        <f t="shared" ref="V47:V51" si="12">SUM(S47:U47)</f>
        <v>0</v>
      </c>
      <c r="W47" s="31">
        <f t="shared" ref="W47:W51" si="13">N47+R47+V47</f>
        <v>38</v>
      </c>
      <c r="X47" s="1"/>
      <c r="Y47" s="1"/>
      <c r="Z47" s="1"/>
    </row>
    <row r="48" spans="1:26" ht="23.25" customHeight="1">
      <c r="A48" s="44"/>
      <c r="B48" s="44"/>
      <c r="C48" s="9" t="s">
        <v>19</v>
      </c>
      <c r="D48" s="20">
        <v>6</v>
      </c>
      <c r="E48" s="20">
        <v>7</v>
      </c>
      <c r="F48" s="20">
        <v>8</v>
      </c>
      <c r="G48" s="20">
        <v>9</v>
      </c>
      <c r="H48" s="20">
        <v>10</v>
      </c>
      <c r="I48" s="20">
        <v>11</v>
      </c>
      <c r="J48" s="20">
        <v>12</v>
      </c>
      <c r="K48" s="4">
        <v>0</v>
      </c>
      <c r="L48" s="4">
        <v>0</v>
      </c>
      <c r="M48" s="4">
        <v>0</v>
      </c>
      <c r="N48" s="28">
        <f t="shared" si="10"/>
        <v>0</v>
      </c>
      <c r="O48" s="25">
        <v>19</v>
      </c>
      <c r="P48" s="25">
        <v>2</v>
      </c>
      <c r="Q48" s="25">
        <v>3</v>
      </c>
      <c r="R48" s="25">
        <f t="shared" si="11"/>
        <v>24</v>
      </c>
      <c r="S48" s="5">
        <v>0</v>
      </c>
      <c r="T48" s="5">
        <v>0</v>
      </c>
      <c r="U48" s="5">
        <v>0</v>
      </c>
      <c r="V48" s="27">
        <f t="shared" si="12"/>
        <v>0</v>
      </c>
      <c r="W48" s="31">
        <f t="shared" si="13"/>
        <v>24</v>
      </c>
      <c r="X48" s="1"/>
      <c r="Y48" s="1"/>
      <c r="Z48" s="1"/>
    </row>
    <row r="49" spans="1:26" ht="23.25" customHeight="1">
      <c r="A49" s="44"/>
      <c r="B49" s="44"/>
      <c r="C49" s="9" t="s">
        <v>20</v>
      </c>
      <c r="D49" s="20">
        <v>13</v>
      </c>
      <c r="E49" s="20">
        <v>14</v>
      </c>
      <c r="F49" s="20">
        <v>15</v>
      </c>
      <c r="G49" s="20">
        <v>16</v>
      </c>
      <c r="H49" s="20">
        <v>17</v>
      </c>
      <c r="I49" s="20">
        <v>18</v>
      </c>
      <c r="J49" s="20">
        <v>19</v>
      </c>
      <c r="K49" s="4">
        <v>22</v>
      </c>
      <c r="L49" s="4">
        <v>0</v>
      </c>
      <c r="M49" s="4">
        <v>2</v>
      </c>
      <c r="N49" s="28">
        <f t="shared" si="10"/>
        <v>24</v>
      </c>
      <c r="O49" s="25">
        <v>82</v>
      </c>
      <c r="P49" s="25">
        <v>3</v>
      </c>
      <c r="Q49" s="25">
        <v>5</v>
      </c>
      <c r="R49" s="25">
        <f t="shared" si="11"/>
        <v>90</v>
      </c>
      <c r="S49" s="5">
        <v>7</v>
      </c>
      <c r="T49" s="5">
        <v>0</v>
      </c>
      <c r="U49" s="5">
        <v>0</v>
      </c>
      <c r="V49" s="27">
        <f t="shared" si="12"/>
        <v>7</v>
      </c>
      <c r="W49" s="31">
        <f t="shared" si="13"/>
        <v>121</v>
      </c>
      <c r="X49" s="1"/>
      <c r="Y49" s="1"/>
      <c r="Z49" s="1"/>
    </row>
    <row r="50" spans="1:26" ht="23.25" customHeight="1">
      <c r="A50" s="44"/>
      <c r="B50" s="44"/>
      <c r="C50" s="9" t="s">
        <v>21</v>
      </c>
      <c r="D50" s="20">
        <v>20</v>
      </c>
      <c r="E50" s="20">
        <v>21</v>
      </c>
      <c r="F50" s="20">
        <v>22</v>
      </c>
      <c r="G50" s="20">
        <v>23</v>
      </c>
      <c r="H50" s="20">
        <v>24</v>
      </c>
      <c r="I50" s="20">
        <v>25</v>
      </c>
      <c r="J50" s="20">
        <v>26</v>
      </c>
      <c r="K50" s="4">
        <v>4</v>
      </c>
      <c r="L50" s="4">
        <v>0</v>
      </c>
      <c r="M50" s="4">
        <v>2</v>
      </c>
      <c r="N50" s="28">
        <f t="shared" si="10"/>
        <v>6</v>
      </c>
      <c r="O50" s="25">
        <v>35</v>
      </c>
      <c r="P50" s="25">
        <v>0</v>
      </c>
      <c r="Q50" s="25">
        <v>8</v>
      </c>
      <c r="R50" s="25">
        <f t="shared" si="11"/>
        <v>43</v>
      </c>
      <c r="S50" s="5">
        <v>5</v>
      </c>
      <c r="T50" s="5">
        <v>0</v>
      </c>
      <c r="U50" s="5">
        <v>0</v>
      </c>
      <c r="V50" s="27">
        <f t="shared" si="12"/>
        <v>5</v>
      </c>
      <c r="W50" s="31">
        <f t="shared" si="13"/>
        <v>54</v>
      </c>
      <c r="X50" s="1"/>
      <c r="Y50" s="1"/>
      <c r="Z50" s="1"/>
    </row>
    <row r="51" spans="1:26" ht="23.25" customHeight="1">
      <c r="A51" s="44"/>
      <c r="B51" s="44"/>
      <c r="C51" s="9" t="s">
        <v>22</v>
      </c>
      <c r="D51" s="20">
        <v>27</v>
      </c>
      <c r="E51" s="20">
        <v>28</v>
      </c>
      <c r="F51" s="20">
        <v>29</v>
      </c>
      <c r="G51" s="20">
        <v>30</v>
      </c>
      <c r="H51" s="20">
        <v>31</v>
      </c>
      <c r="I51" s="21"/>
      <c r="J51" s="21"/>
      <c r="K51" s="4">
        <v>24</v>
      </c>
      <c r="L51" s="4">
        <v>1</v>
      </c>
      <c r="M51" s="4">
        <v>0</v>
      </c>
      <c r="N51" s="28">
        <f t="shared" si="10"/>
        <v>25</v>
      </c>
      <c r="O51" s="25">
        <v>86</v>
      </c>
      <c r="P51" s="25">
        <v>2</v>
      </c>
      <c r="Q51" s="25">
        <v>7</v>
      </c>
      <c r="R51" s="25">
        <f t="shared" si="11"/>
        <v>95</v>
      </c>
      <c r="S51" s="5">
        <v>20</v>
      </c>
      <c r="T51" s="5">
        <v>0</v>
      </c>
      <c r="U51" s="5">
        <v>0</v>
      </c>
      <c r="V51" s="27">
        <f t="shared" si="12"/>
        <v>20</v>
      </c>
      <c r="W51" s="31">
        <f t="shared" si="13"/>
        <v>140</v>
      </c>
      <c r="X51" s="1"/>
      <c r="Y51" s="1"/>
      <c r="Z51" s="1"/>
    </row>
    <row r="52" spans="1:26" ht="23.25" customHeight="1">
      <c r="A52" s="45"/>
      <c r="B52" s="45"/>
      <c r="C52" s="39" t="s">
        <v>24</v>
      </c>
      <c r="D52" s="40"/>
      <c r="E52" s="40"/>
      <c r="F52" s="40"/>
      <c r="G52" s="40"/>
      <c r="H52" s="40"/>
      <c r="I52" s="40"/>
      <c r="J52" s="41"/>
      <c r="K52" s="15">
        <f t="shared" ref="K52:V52" si="14">SUM(K47:K51)</f>
        <v>56</v>
      </c>
      <c r="L52" s="15">
        <f t="shared" si="14"/>
        <v>2</v>
      </c>
      <c r="M52" s="15">
        <f t="shared" si="14"/>
        <v>6</v>
      </c>
      <c r="N52" s="17">
        <f t="shared" si="14"/>
        <v>64</v>
      </c>
      <c r="O52" s="15">
        <f t="shared" si="14"/>
        <v>248</v>
      </c>
      <c r="P52" s="15">
        <f t="shared" si="14"/>
        <v>8</v>
      </c>
      <c r="Q52" s="15">
        <f t="shared" si="14"/>
        <v>25</v>
      </c>
      <c r="R52" s="17">
        <f t="shared" si="14"/>
        <v>281</v>
      </c>
      <c r="S52" s="15">
        <f t="shared" si="14"/>
        <v>32</v>
      </c>
      <c r="T52" s="15">
        <f t="shared" si="14"/>
        <v>0</v>
      </c>
      <c r="U52" s="15">
        <f t="shared" si="14"/>
        <v>0</v>
      </c>
      <c r="V52" s="17">
        <f t="shared" si="14"/>
        <v>32</v>
      </c>
      <c r="W52" s="17">
        <f>SUM(N52,R52,V52)</f>
        <v>377</v>
      </c>
      <c r="X52" s="1"/>
      <c r="Y52" s="1"/>
      <c r="Z52" s="1"/>
    </row>
    <row r="53" spans="1:26" ht="23.25" customHeight="1">
      <c r="A53" s="43">
        <v>9</v>
      </c>
      <c r="B53" s="61" t="s">
        <v>40</v>
      </c>
      <c r="C53" s="9" t="s">
        <v>18</v>
      </c>
      <c r="D53" s="20"/>
      <c r="E53" s="20"/>
      <c r="F53" s="20"/>
      <c r="G53" s="22"/>
      <c r="H53" s="22"/>
      <c r="I53" s="22" t="s">
        <v>25</v>
      </c>
      <c r="J53" s="22" t="s">
        <v>26</v>
      </c>
      <c r="K53" s="4">
        <v>0</v>
      </c>
      <c r="L53" s="4">
        <v>0</v>
      </c>
      <c r="M53" s="4">
        <v>0</v>
      </c>
      <c r="N53" s="28">
        <f t="shared" ref="N53:N57" si="15">SUM(K53:M53)</f>
        <v>0</v>
      </c>
      <c r="O53" s="25">
        <v>0</v>
      </c>
      <c r="P53" s="25">
        <v>0</v>
      </c>
      <c r="Q53" s="25">
        <v>0</v>
      </c>
      <c r="R53" s="25">
        <f t="shared" ref="R53:R57" si="16">SUM(O53:Q53)</f>
        <v>0</v>
      </c>
      <c r="S53" s="5">
        <v>0</v>
      </c>
      <c r="T53" s="5">
        <v>0</v>
      </c>
      <c r="U53" s="5">
        <v>0</v>
      </c>
      <c r="V53" s="27">
        <f t="shared" ref="V53:V57" si="17">SUM(S53:U53)</f>
        <v>0</v>
      </c>
      <c r="W53" s="31">
        <f t="shared" ref="W53:W57" si="18">N53+R53+V53</f>
        <v>0</v>
      </c>
      <c r="X53" s="1"/>
      <c r="Y53" s="1"/>
      <c r="Z53" s="1"/>
    </row>
    <row r="54" spans="1:26" ht="23.25" customHeight="1">
      <c r="A54" s="44"/>
      <c r="B54" s="44"/>
      <c r="C54" s="9" t="s">
        <v>19</v>
      </c>
      <c r="D54" s="20">
        <v>3</v>
      </c>
      <c r="E54" s="20">
        <v>4</v>
      </c>
      <c r="F54" s="20">
        <v>5</v>
      </c>
      <c r="G54" s="20">
        <v>6</v>
      </c>
      <c r="H54" s="20">
        <v>7</v>
      </c>
      <c r="I54" s="20">
        <v>8</v>
      </c>
      <c r="J54" s="20">
        <v>9</v>
      </c>
      <c r="K54" s="4">
        <v>1</v>
      </c>
      <c r="L54" s="4">
        <v>1</v>
      </c>
      <c r="M54" s="4">
        <v>5</v>
      </c>
      <c r="N54" s="28">
        <f t="shared" si="15"/>
        <v>7</v>
      </c>
      <c r="O54" s="25">
        <v>18</v>
      </c>
      <c r="P54" s="25">
        <v>1</v>
      </c>
      <c r="Q54" s="25">
        <v>5</v>
      </c>
      <c r="R54" s="25">
        <f t="shared" si="16"/>
        <v>24</v>
      </c>
      <c r="S54" s="5">
        <v>5</v>
      </c>
      <c r="T54" s="5">
        <v>4</v>
      </c>
      <c r="U54" s="5">
        <v>0</v>
      </c>
      <c r="V54" s="27">
        <f t="shared" si="17"/>
        <v>9</v>
      </c>
      <c r="W54" s="31">
        <f t="shared" si="18"/>
        <v>40</v>
      </c>
      <c r="X54" s="1"/>
      <c r="Y54" s="1"/>
      <c r="Z54" s="1"/>
    </row>
    <row r="55" spans="1:26" ht="23.25" customHeight="1">
      <c r="A55" s="44"/>
      <c r="B55" s="44"/>
      <c r="C55" s="9" t="s">
        <v>20</v>
      </c>
      <c r="D55" s="20">
        <v>10</v>
      </c>
      <c r="E55" s="20">
        <v>11</v>
      </c>
      <c r="F55" s="20">
        <v>12</v>
      </c>
      <c r="G55" s="20">
        <v>13</v>
      </c>
      <c r="H55" s="20">
        <v>14</v>
      </c>
      <c r="I55" s="20">
        <v>15</v>
      </c>
      <c r="J55" s="20">
        <v>16</v>
      </c>
      <c r="K55" s="4">
        <v>54</v>
      </c>
      <c r="L55" s="4">
        <v>0</v>
      </c>
      <c r="M55" s="4">
        <v>0</v>
      </c>
      <c r="N55" s="28">
        <f t="shared" si="15"/>
        <v>54</v>
      </c>
      <c r="O55" s="25">
        <v>133</v>
      </c>
      <c r="P55" s="25">
        <v>0</v>
      </c>
      <c r="Q55" s="25">
        <v>3</v>
      </c>
      <c r="R55" s="25">
        <f t="shared" si="16"/>
        <v>136</v>
      </c>
      <c r="S55" s="5">
        <v>15</v>
      </c>
      <c r="T55" s="5">
        <v>2</v>
      </c>
      <c r="U55" s="5">
        <v>0</v>
      </c>
      <c r="V55" s="27">
        <f t="shared" si="17"/>
        <v>17</v>
      </c>
      <c r="W55" s="31">
        <f t="shared" si="18"/>
        <v>207</v>
      </c>
      <c r="X55" s="1"/>
      <c r="Y55" s="1"/>
      <c r="Z55" s="1"/>
    </row>
    <row r="56" spans="1:26" ht="23.25" customHeight="1">
      <c r="A56" s="44"/>
      <c r="B56" s="44"/>
      <c r="C56" s="9" t="s">
        <v>21</v>
      </c>
      <c r="D56" s="20">
        <v>17</v>
      </c>
      <c r="E56" s="20">
        <v>18</v>
      </c>
      <c r="F56" s="20">
        <v>19</v>
      </c>
      <c r="G56" s="20">
        <v>20</v>
      </c>
      <c r="H56" s="20">
        <v>21</v>
      </c>
      <c r="I56" s="20">
        <v>22</v>
      </c>
      <c r="J56" s="20">
        <v>23</v>
      </c>
      <c r="K56" s="4">
        <v>62</v>
      </c>
      <c r="L56" s="4">
        <v>12</v>
      </c>
      <c r="M56" s="4">
        <v>3</v>
      </c>
      <c r="N56" s="28">
        <f t="shared" si="15"/>
        <v>77</v>
      </c>
      <c r="O56" s="25">
        <v>61</v>
      </c>
      <c r="P56" s="25">
        <v>1</v>
      </c>
      <c r="Q56" s="25">
        <v>9</v>
      </c>
      <c r="R56" s="25">
        <f t="shared" si="16"/>
        <v>71</v>
      </c>
      <c r="S56" s="5">
        <v>22</v>
      </c>
      <c r="T56" s="5">
        <v>2</v>
      </c>
      <c r="U56" s="5">
        <v>1</v>
      </c>
      <c r="V56" s="27">
        <f t="shared" si="17"/>
        <v>25</v>
      </c>
      <c r="W56" s="31">
        <f t="shared" si="18"/>
        <v>173</v>
      </c>
      <c r="X56" s="1"/>
      <c r="Y56" s="1"/>
      <c r="Z56" s="1"/>
    </row>
    <row r="57" spans="1:26" ht="23.25" customHeight="1">
      <c r="A57" s="44"/>
      <c r="B57" s="44"/>
      <c r="C57" s="9" t="s">
        <v>22</v>
      </c>
      <c r="D57" s="20">
        <v>24</v>
      </c>
      <c r="E57" s="20">
        <v>25</v>
      </c>
      <c r="F57" s="20">
        <v>26</v>
      </c>
      <c r="G57" s="20">
        <v>27</v>
      </c>
      <c r="H57" s="20">
        <v>28</v>
      </c>
      <c r="I57" s="20">
        <v>29</v>
      </c>
      <c r="J57" s="20">
        <v>30</v>
      </c>
      <c r="K57" s="4">
        <v>119</v>
      </c>
      <c r="L57" s="4">
        <v>1</v>
      </c>
      <c r="M57" s="4">
        <v>10</v>
      </c>
      <c r="N57" s="28">
        <f t="shared" si="15"/>
        <v>130</v>
      </c>
      <c r="O57" s="25">
        <v>99</v>
      </c>
      <c r="P57" s="25">
        <v>3</v>
      </c>
      <c r="Q57" s="25">
        <v>5</v>
      </c>
      <c r="R57" s="25">
        <f t="shared" si="16"/>
        <v>107</v>
      </c>
      <c r="S57" s="5">
        <v>17</v>
      </c>
      <c r="T57" s="5">
        <v>1</v>
      </c>
      <c r="U57" s="5">
        <v>1</v>
      </c>
      <c r="V57" s="27">
        <f t="shared" si="17"/>
        <v>19</v>
      </c>
      <c r="W57" s="31">
        <f t="shared" si="18"/>
        <v>256</v>
      </c>
      <c r="X57" s="1"/>
      <c r="Y57" s="1"/>
      <c r="Z57" s="1"/>
    </row>
    <row r="58" spans="1:26" ht="23.25" customHeight="1">
      <c r="A58" s="45"/>
      <c r="B58" s="45"/>
      <c r="C58" s="39" t="s">
        <v>24</v>
      </c>
      <c r="D58" s="40"/>
      <c r="E58" s="40"/>
      <c r="F58" s="40"/>
      <c r="G58" s="40"/>
      <c r="H58" s="40"/>
      <c r="I58" s="40"/>
      <c r="J58" s="41"/>
      <c r="K58" s="15">
        <f t="shared" ref="K58:V58" si="19">SUM(K53:K57)</f>
        <v>236</v>
      </c>
      <c r="L58" s="15">
        <f t="shared" si="19"/>
        <v>14</v>
      </c>
      <c r="M58" s="15">
        <f t="shared" si="19"/>
        <v>18</v>
      </c>
      <c r="N58" s="17">
        <f t="shared" si="19"/>
        <v>268</v>
      </c>
      <c r="O58" s="15">
        <f t="shared" si="19"/>
        <v>311</v>
      </c>
      <c r="P58" s="15">
        <f t="shared" si="19"/>
        <v>5</v>
      </c>
      <c r="Q58" s="15">
        <f t="shared" si="19"/>
        <v>22</v>
      </c>
      <c r="R58" s="17">
        <f t="shared" si="19"/>
        <v>338</v>
      </c>
      <c r="S58" s="15">
        <f t="shared" si="19"/>
        <v>59</v>
      </c>
      <c r="T58" s="15">
        <f t="shared" si="19"/>
        <v>9</v>
      </c>
      <c r="U58" s="15">
        <f t="shared" si="19"/>
        <v>2</v>
      </c>
      <c r="V58" s="17">
        <f t="shared" si="19"/>
        <v>70</v>
      </c>
      <c r="W58" s="17">
        <f>SUM(N58,R58,V58)</f>
        <v>676</v>
      </c>
      <c r="X58" s="1"/>
      <c r="Y58" s="1"/>
      <c r="Z58" s="1"/>
    </row>
    <row r="59" spans="1:26" ht="23.25" customHeight="1">
      <c r="A59" s="43">
        <v>10</v>
      </c>
      <c r="B59" s="61" t="s">
        <v>41</v>
      </c>
      <c r="C59" s="9" t="s">
        <v>18</v>
      </c>
      <c r="D59" s="20">
        <v>1</v>
      </c>
      <c r="E59" s="20">
        <v>2</v>
      </c>
      <c r="F59" s="20">
        <v>3</v>
      </c>
      <c r="G59" s="20">
        <v>4</v>
      </c>
      <c r="H59" s="20">
        <v>5</v>
      </c>
      <c r="I59" s="22" t="s">
        <v>30</v>
      </c>
      <c r="J59" s="22" t="s">
        <v>44</v>
      </c>
      <c r="K59" s="4">
        <v>36</v>
      </c>
      <c r="L59" s="4">
        <v>4</v>
      </c>
      <c r="M59" s="4">
        <v>4</v>
      </c>
      <c r="N59" s="28">
        <f t="shared" ref="N59:N63" si="20">SUM(K59:M59)</f>
        <v>44</v>
      </c>
      <c r="O59" s="25">
        <v>156</v>
      </c>
      <c r="P59" s="25">
        <v>6</v>
      </c>
      <c r="Q59" s="25">
        <v>7</v>
      </c>
      <c r="R59" s="25">
        <f t="shared" ref="R59:R63" si="21">SUM(O59:Q59)</f>
        <v>169</v>
      </c>
      <c r="S59" s="5">
        <v>24</v>
      </c>
      <c r="T59" s="5">
        <v>3</v>
      </c>
      <c r="U59" s="5">
        <v>3</v>
      </c>
      <c r="V59" s="27">
        <f t="shared" ref="V59:V63" si="22">SUM(S59:U59)</f>
        <v>30</v>
      </c>
      <c r="W59" s="31">
        <f t="shared" ref="W59:W63" si="23">N59+R59+V59</f>
        <v>243</v>
      </c>
      <c r="X59" s="1"/>
      <c r="Y59" s="1"/>
      <c r="Z59" s="1"/>
    </row>
    <row r="60" spans="1:26" ht="23.25" customHeight="1">
      <c r="A60" s="44"/>
      <c r="B60" s="44"/>
      <c r="C60" s="9" t="s">
        <v>19</v>
      </c>
      <c r="D60" s="20">
        <v>8</v>
      </c>
      <c r="E60" s="20">
        <v>9</v>
      </c>
      <c r="F60" s="20">
        <v>10</v>
      </c>
      <c r="G60" s="20">
        <v>11</v>
      </c>
      <c r="H60" s="20">
        <v>12</v>
      </c>
      <c r="I60" s="20">
        <v>13</v>
      </c>
      <c r="J60" s="20">
        <v>14</v>
      </c>
      <c r="K60" s="4">
        <v>20</v>
      </c>
      <c r="L60" s="4">
        <v>2</v>
      </c>
      <c r="M60" s="4">
        <v>1</v>
      </c>
      <c r="N60" s="28">
        <f t="shared" si="20"/>
        <v>23</v>
      </c>
      <c r="O60" s="25">
        <v>128</v>
      </c>
      <c r="P60" s="25">
        <v>11</v>
      </c>
      <c r="Q60" s="25">
        <v>4</v>
      </c>
      <c r="R60" s="25">
        <f t="shared" si="21"/>
        <v>143</v>
      </c>
      <c r="S60" s="5">
        <v>21</v>
      </c>
      <c r="T60" s="5">
        <v>7</v>
      </c>
      <c r="U60" s="5">
        <v>1</v>
      </c>
      <c r="V60" s="27">
        <f t="shared" si="22"/>
        <v>29</v>
      </c>
      <c r="W60" s="31">
        <f t="shared" si="23"/>
        <v>195</v>
      </c>
      <c r="X60" s="1"/>
      <c r="Y60" s="1"/>
      <c r="Z60" s="1"/>
    </row>
    <row r="61" spans="1:26" ht="23.25" customHeight="1">
      <c r="A61" s="44"/>
      <c r="B61" s="44"/>
      <c r="C61" s="9" t="s">
        <v>20</v>
      </c>
      <c r="D61" s="20">
        <v>15</v>
      </c>
      <c r="E61" s="20">
        <v>16</v>
      </c>
      <c r="F61" s="20">
        <v>17</v>
      </c>
      <c r="G61" s="20">
        <v>18</v>
      </c>
      <c r="H61" s="20">
        <v>19</v>
      </c>
      <c r="I61" s="20">
        <v>20</v>
      </c>
      <c r="J61" s="20">
        <v>21</v>
      </c>
      <c r="K61" s="4">
        <v>65</v>
      </c>
      <c r="L61" s="4">
        <v>7</v>
      </c>
      <c r="M61" s="4">
        <v>0</v>
      </c>
      <c r="N61" s="28">
        <f t="shared" si="20"/>
        <v>72</v>
      </c>
      <c r="O61" s="25">
        <v>102</v>
      </c>
      <c r="P61" s="25">
        <v>22</v>
      </c>
      <c r="Q61" s="25">
        <v>5</v>
      </c>
      <c r="R61" s="25">
        <f t="shared" si="21"/>
        <v>129</v>
      </c>
      <c r="S61" s="5">
        <v>11</v>
      </c>
      <c r="T61" s="5">
        <v>1</v>
      </c>
      <c r="U61" s="5">
        <v>1</v>
      </c>
      <c r="V61" s="27">
        <f t="shared" si="22"/>
        <v>13</v>
      </c>
      <c r="W61" s="31">
        <f t="shared" si="23"/>
        <v>214</v>
      </c>
      <c r="X61" s="1"/>
      <c r="Y61" s="1"/>
      <c r="Z61" s="1"/>
    </row>
    <row r="62" spans="1:26" ht="23.25" customHeight="1">
      <c r="A62" s="44"/>
      <c r="B62" s="44"/>
      <c r="C62" s="9" t="s">
        <v>21</v>
      </c>
      <c r="D62" s="20">
        <v>22</v>
      </c>
      <c r="E62" s="20">
        <v>23</v>
      </c>
      <c r="F62" s="20">
        <v>24</v>
      </c>
      <c r="G62" s="20">
        <v>25</v>
      </c>
      <c r="H62" s="20">
        <v>26</v>
      </c>
      <c r="I62" s="20">
        <v>27</v>
      </c>
      <c r="J62" s="20">
        <v>28</v>
      </c>
      <c r="K62" s="4">
        <v>44</v>
      </c>
      <c r="L62" s="4">
        <v>6</v>
      </c>
      <c r="M62" s="4">
        <v>6</v>
      </c>
      <c r="N62" s="28">
        <f t="shared" si="20"/>
        <v>56</v>
      </c>
      <c r="O62" s="25">
        <v>71</v>
      </c>
      <c r="P62" s="25">
        <v>7</v>
      </c>
      <c r="Q62" s="25">
        <v>1</v>
      </c>
      <c r="R62" s="25">
        <f t="shared" si="21"/>
        <v>79</v>
      </c>
      <c r="S62" s="5">
        <v>5</v>
      </c>
      <c r="T62" s="5">
        <v>2</v>
      </c>
      <c r="U62" s="5">
        <v>0</v>
      </c>
      <c r="V62" s="27">
        <f t="shared" si="22"/>
        <v>7</v>
      </c>
      <c r="W62" s="31">
        <f t="shared" si="23"/>
        <v>142</v>
      </c>
      <c r="X62" s="1"/>
      <c r="Y62" s="1"/>
      <c r="Z62" s="1"/>
    </row>
    <row r="63" spans="1:26" ht="23.25" customHeight="1">
      <c r="A63" s="44"/>
      <c r="B63" s="44"/>
      <c r="C63" s="9" t="s">
        <v>22</v>
      </c>
      <c r="D63" s="20">
        <v>29</v>
      </c>
      <c r="E63" s="20">
        <v>30</v>
      </c>
      <c r="F63" s="20">
        <v>31</v>
      </c>
      <c r="G63" s="20"/>
      <c r="H63" s="20"/>
      <c r="I63" s="20"/>
      <c r="J63" s="20"/>
      <c r="K63" s="4">
        <v>48</v>
      </c>
      <c r="L63" s="4">
        <v>6</v>
      </c>
      <c r="M63" s="4">
        <v>5</v>
      </c>
      <c r="N63" s="28">
        <f t="shared" si="20"/>
        <v>59</v>
      </c>
      <c r="O63" s="25">
        <v>38</v>
      </c>
      <c r="P63" s="25">
        <v>3</v>
      </c>
      <c r="Q63" s="25">
        <v>0</v>
      </c>
      <c r="R63" s="25">
        <f t="shared" si="21"/>
        <v>41</v>
      </c>
      <c r="S63" s="5">
        <v>10</v>
      </c>
      <c r="T63" s="5">
        <v>1</v>
      </c>
      <c r="U63" s="5">
        <v>0</v>
      </c>
      <c r="V63" s="27">
        <f t="shared" si="22"/>
        <v>11</v>
      </c>
      <c r="W63" s="31">
        <f t="shared" si="23"/>
        <v>111</v>
      </c>
      <c r="X63" s="1"/>
      <c r="Y63" s="1"/>
      <c r="Z63" s="1"/>
    </row>
    <row r="64" spans="1:26" ht="23.25" customHeight="1">
      <c r="A64" s="45"/>
      <c r="B64" s="45"/>
      <c r="C64" s="39" t="s">
        <v>24</v>
      </c>
      <c r="D64" s="40"/>
      <c r="E64" s="40"/>
      <c r="F64" s="40"/>
      <c r="G64" s="40"/>
      <c r="H64" s="40"/>
      <c r="I64" s="40"/>
      <c r="J64" s="41"/>
      <c r="K64" s="15">
        <f t="shared" ref="K64:V64" si="24">SUM(K59:K63)</f>
        <v>213</v>
      </c>
      <c r="L64" s="15">
        <f t="shared" si="24"/>
        <v>25</v>
      </c>
      <c r="M64" s="15">
        <f t="shared" si="24"/>
        <v>16</v>
      </c>
      <c r="N64" s="17">
        <f t="shared" si="24"/>
        <v>254</v>
      </c>
      <c r="O64" s="16">
        <f t="shared" si="24"/>
        <v>495</v>
      </c>
      <c r="P64" s="15">
        <f t="shared" si="24"/>
        <v>49</v>
      </c>
      <c r="Q64" s="15">
        <f t="shared" si="24"/>
        <v>17</v>
      </c>
      <c r="R64" s="17">
        <f t="shared" si="24"/>
        <v>561</v>
      </c>
      <c r="S64" s="15">
        <f t="shared" si="24"/>
        <v>71</v>
      </c>
      <c r="T64" s="15">
        <f t="shared" si="24"/>
        <v>14</v>
      </c>
      <c r="U64" s="15">
        <f t="shared" si="24"/>
        <v>5</v>
      </c>
      <c r="V64" s="17">
        <f t="shared" si="24"/>
        <v>90</v>
      </c>
      <c r="W64" s="17">
        <f>SUM(N64,R64,V64)</f>
        <v>905</v>
      </c>
      <c r="X64" s="1"/>
      <c r="Y64" s="1"/>
      <c r="Z64" s="1"/>
    </row>
    <row r="65" spans="1:26" ht="23.25" customHeight="1">
      <c r="A65" s="43">
        <v>11</v>
      </c>
      <c r="B65" s="61" t="s">
        <v>42</v>
      </c>
      <c r="C65" s="9" t="s">
        <v>18</v>
      </c>
      <c r="D65" s="20"/>
      <c r="E65" s="22"/>
      <c r="F65" s="22"/>
      <c r="G65" s="22" t="s">
        <v>25</v>
      </c>
      <c r="H65" s="22" t="s">
        <v>26</v>
      </c>
      <c r="I65" s="22" t="s">
        <v>27</v>
      </c>
      <c r="J65" s="22" t="s">
        <v>28</v>
      </c>
      <c r="K65" s="4">
        <v>2</v>
      </c>
      <c r="L65" s="4">
        <v>1</v>
      </c>
      <c r="M65" s="4">
        <v>0</v>
      </c>
      <c r="N65" s="28">
        <f t="shared" ref="N65:N69" si="25">SUM(K65:M65)</f>
        <v>3</v>
      </c>
      <c r="O65" s="25">
        <v>4</v>
      </c>
      <c r="P65" s="25">
        <v>0</v>
      </c>
      <c r="Q65" s="25">
        <v>1</v>
      </c>
      <c r="R65" s="25">
        <f t="shared" ref="R65:R69" si="26">SUM(O65:Q65)</f>
        <v>5</v>
      </c>
      <c r="S65" s="36">
        <v>2</v>
      </c>
      <c r="T65" s="5">
        <v>0</v>
      </c>
      <c r="U65" s="5">
        <v>0</v>
      </c>
      <c r="V65" s="27">
        <f t="shared" ref="V65:V69" si="27">SUM(S65:U65)</f>
        <v>2</v>
      </c>
      <c r="W65" s="31">
        <f t="shared" ref="W65:W69" si="28">N65+R65+V65</f>
        <v>10</v>
      </c>
      <c r="X65" s="1"/>
      <c r="Y65" s="1"/>
      <c r="Z65" s="1"/>
    </row>
    <row r="66" spans="1:26" ht="23.25" customHeight="1">
      <c r="A66" s="44"/>
      <c r="B66" s="44"/>
      <c r="C66" s="9" t="s">
        <v>19</v>
      </c>
      <c r="D66" s="20">
        <v>5</v>
      </c>
      <c r="E66" s="20">
        <v>6</v>
      </c>
      <c r="F66" s="20">
        <v>7</v>
      </c>
      <c r="G66" s="20">
        <v>8</v>
      </c>
      <c r="H66" s="20">
        <v>9</v>
      </c>
      <c r="I66" s="20">
        <v>10</v>
      </c>
      <c r="J66" s="20">
        <v>11</v>
      </c>
      <c r="K66" s="4">
        <v>55</v>
      </c>
      <c r="L66" s="4">
        <v>5</v>
      </c>
      <c r="M66" s="4">
        <v>5</v>
      </c>
      <c r="N66" s="28">
        <f t="shared" si="25"/>
        <v>65</v>
      </c>
      <c r="O66" s="25">
        <v>89</v>
      </c>
      <c r="P66" s="25">
        <v>6</v>
      </c>
      <c r="Q66" s="25">
        <v>4</v>
      </c>
      <c r="R66" s="25">
        <f t="shared" si="26"/>
        <v>99</v>
      </c>
      <c r="S66" s="5">
        <v>7</v>
      </c>
      <c r="T66" s="5">
        <v>0</v>
      </c>
      <c r="U66" s="5">
        <v>0</v>
      </c>
      <c r="V66" s="27">
        <f t="shared" si="27"/>
        <v>7</v>
      </c>
      <c r="W66" s="31">
        <f t="shared" si="28"/>
        <v>171</v>
      </c>
      <c r="X66" s="1"/>
      <c r="Y66" s="1"/>
      <c r="Z66" s="1"/>
    </row>
    <row r="67" spans="1:26" ht="23.25" customHeight="1">
      <c r="A67" s="44"/>
      <c r="B67" s="44"/>
      <c r="C67" s="9" t="s">
        <v>20</v>
      </c>
      <c r="D67" s="20">
        <v>12</v>
      </c>
      <c r="E67" s="20">
        <v>13</v>
      </c>
      <c r="F67" s="20">
        <v>14</v>
      </c>
      <c r="G67" s="20">
        <v>15</v>
      </c>
      <c r="H67" s="20">
        <v>16</v>
      </c>
      <c r="I67" s="20">
        <v>17</v>
      </c>
      <c r="J67" s="20">
        <v>18</v>
      </c>
      <c r="K67" s="4">
        <v>10</v>
      </c>
      <c r="L67" s="4">
        <v>0</v>
      </c>
      <c r="M67" s="35">
        <v>1</v>
      </c>
      <c r="N67" s="28">
        <f t="shared" si="25"/>
        <v>11</v>
      </c>
      <c r="O67" s="25">
        <v>84</v>
      </c>
      <c r="P67" s="25">
        <v>1</v>
      </c>
      <c r="Q67" s="25">
        <v>4</v>
      </c>
      <c r="R67" s="25">
        <f t="shared" si="26"/>
        <v>89</v>
      </c>
      <c r="S67" s="5">
        <v>4</v>
      </c>
      <c r="T67" s="5">
        <v>1</v>
      </c>
      <c r="U67" s="5">
        <v>0</v>
      </c>
      <c r="V67" s="27">
        <f t="shared" si="27"/>
        <v>5</v>
      </c>
      <c r="W67" s="31">
        <f t="shared" si="28"/>
        <v>105</v>
      </c>
      <c r="X67" s="1"/>
      <c r="Y67" s="1"/>
      <c r="Z67" s="1"/>
    </row>
    <row r="68" spans="1:26" ht="23.25" customHeight="1">
      <c r="A68" s="44"/>
      <c r="B68" s="44"/>
      <c r="C68" s="9" t="s">
        <v>21</v>
      </c>
      <c r="D68" s="20">
        <v>19</v>
      </c>
      <c r="E68" s="20">
        <v>20</v>
      </c>
      <c r="F68" s="20">
        <v>21</v>
      </c>
      <c r="G68" s="20">
        <v>22</v>
      </c>
      <c r="H68" s="20">
        <v>23</v>
      </c>
      <c r="I68" s="20">
        <v>24</v>
      </c>
      <c r="J68" s="20">
        <v>25</v>
      </c>
      <c r="K68" s="35">
        <v>7</v>
      </c>
      <c r="L68" s="35">
        <v>6</v>
      </c>
      <c r="M68" s="35">
        <v>1</v>
      </c>
      <c r="N68" s="28">
        <f t="shared" si="25"/>
        <v>14</v>
      </c>
      <c r="O68" s="37">
        <v>152</v>
      </c>
      <c r="P68" s="37">
        <v>7</v>
      </c>
      <c r="Q68" s="37">
        <v>11</v>
      </c>
      <c r="R68" s="25">
        <f t="shared" si="26"/>
        <v>170</v>
      </c>
      <c r="S68" s="36">
        <v>14</v>
      </c>
      <c r="T68" s="36">
        <v>1</v>
      </c>
      <c r="U68" s="36">
        <v>1</v>
      </c>
      <c r="V68" s="27">
        <f t="shared" si="27"/>
        <v>16</v>
      </c>
      <c r="W68" s="31">
        <f t="shared" si="28"/>
        <v>200</v>
      </c>
      <c r="X68" s="1"/>
      <c r="Y68" s="1"/>
      <c r="Z68" s="1"/>
    </row>
    <row r="69" spans="1:26" ht="23.25" customHeight="1">
      <c r="A69" s="44"/>
      <c r="B69" s="44"/>
      <c r="C69" s="9" t="s">
        <v>22</v>
      </c>
      <c r="D69" s="20">
        <v>26</v>
      </c>
      <c r="E69" s="20">
        <v>27</v>
      </c>
      <c r="F69" s="20">
        <v>28</v>
      </c>
      <c r="G69" s="20">
        <v>29</v>
      </c>
      <c r="H69" s="20">
        <v>30</v>
      </c>
      <c r="I69" s="20">
        <v>31</v>
      </c>
      <c r="J69" s="21"/>
      <c r="K69" s="35">
        <v>21</v>
      </c>
      <c r="L69" s="35">
        <v>1</v>
      </c>
      <c r="M69" s="35">
        <v>1</v>
      </c>
      <c r="N69" s="28">
        <f t="shared" si="25"/>
        <v>23</v>
      </c>
      <c r="O69" s="37">
        <v>53</v>
      </c>
      <c r="P69" s="37">
        <v>2</v>
      </c>
      <c r="Q69" s="37">
        <v>3</v>
      </c>
      <c r="R69" s="25">
        <f t="shared" si="26"/>
        <v>58</v>
      </c>
      <c r="S69" s="36">
        <v>32</v>
      </c>
      <c r="T69" s="36">
        <v>0</v>
      </c>
      <c r="U69" s="36">
        <v>1</v>
      </c>
      <c r="V69" s="27">
        <f t="shared" si="27"/>
        <v>33</v>
      </c>
      <c r="W69" s="31">
        <f t="shared" si="28"/>
        <v>114</v>
      </c>
      <c r="X69" s="1"/>
      <c r="Y69" s="1"/>
      <c r="Z69" s="1"/>
    </row>
    <row r="70" spans="1:26" ht="23.25" customHeight="1">
      <c r="A70" s="45"/>
      <c r="B70" s="45"/>
      <c r="C70" s="39" t="s">
        <v>24</v>
      </c>
      <c r="D70" s="40"/>
      <c r="E70" s="40"/>
      <c r="F70" s="40"/>
      <c r="G70" s="40"/>
      <c r="H70" s="40"/>
      <c r="I70" s="40"/>
      <c r="J70" s="41"/>
      <c r="K70" s="15">
        <f t="shared" ref="K70:V70" si="29">SUM(K65:K69)</f>
        <v>95</v>
      </c>
      <c r="L70" s="15">
        <f t="shared" si="29"/>
        <v>13</v>
      </c>
      <c r="M70" s="15">
        <f t="shared" si="29"/>
        <v>8</v>
      </c>
      <c r="N70" s="17">
        <f t="shared" si="29"/>
        <v>116</v>
      </c>
      <c r="O70" s="15">
        <f t="shared" si="29"/>
        <v>382</v>
      </c>
      <c r="P70" s="15">
        <f t="shared" si="29"/>
        <v>16</v>
      </c>
      <c r="Q70" s="15">
        <f t="shared" si="29"/>
        <v>23</v>
      </c>
      <c r="R70" s="17">
        <f t="shared" si="29"/>
        <v>421</v>
      </c>
      <c r="S70" s="15">
        <f t="shared" si="29"/>
        <v>59</v>
      </c>
      <c r="T70" s="15">
        <f t="shared" si="29"/>
        <v>2</v>
      </c>
      <c r="U70" s="15">
        <f t="shared" si="29"/>
        <v>2</v>
      </c>
      <c r="V70" s="17">
        <f t="shared" si="29"/>
        <v>63</v>
      </c>
      <c r="W70" s="17">
        <f>SUM(N70,R70,V70)</f>
        <v>600</v>
      </c>
      <c r="X70" s="1"/>
      <c r="Y70" s="1"/>
      <c r="Z70" s="1"/>
    </row>
    <row r="71" spans="1:26" ht="23.25" customHeight="1">
      <c r="A71" s="58">
        <v>12</v>
      </c>
      <c r="B71" s="61" t="s">
        <v>43</v>
      </c>
      <c r="C71" s="9" t="s">
        <v>18</v>
      </c>
      <c r="D71" s="20"/>
      <c r="E71" s="20"/>
      <c r="F71" s="20"/>
      <c r="G71" s="20"/>
      <c r="H71" s="22"/>
      <c r="I71" s="22"/>
      <c r="J71" s="22" t="s">
        <v>25</v>
      </c>
      <c r="K71" s="35">
        <v>0</v>
      </c>
      <c r="L71" s="35">
        <v>0</v>
      </c>
      <c r="M71" s="35">
        <v>0</v>
      </c>
      <c r="N71" s="28">
        <f t="shared" ref="N71:N76" si="30">SUM(K71:M71)</f>
        <v>0</v>
      </c>
      <c r="O71" s="37">
        <v>0</v>
      </c>
      <c r="P71" s="37">
        <v>0</v>
      </c>
      <c r="Q71" s="37">
        <v>0</v>
      </c>
      <c r="R71" s="25">
        <f t="shared" ref="R71:R76" si="31">SUM(O71:Q71)</f>
        <v>0</v>
      </c>
      <c r="S71" s="36">
        <v>0</v>
      </c>
      <c r="T71" s="36">
        <v>0</v>
      </c>
      <c r="U71" s="36">
        <v>0</v>
      </c>
      <c r="V71" s="27">
        <f t="shared" ref="V71:V76" si="32">SUM(S71:U71)</f>
        <v>0</v>
      </c>
      <c r="W71" s="38">
        <v>0</v>
      </c>
      <c r="X71" s="1"/>
      <c r="Y71" s="1"/>
      <c r="Z71" s="1"/>
    </row>
    <row r="72" spans="1:26" ht="23.25" customHeight="1">
      <c r="A72" s="59"/>
      <c r="B72" s="44"/>
      <c r="C72" s="9" t="s">
        <v>19</v>
      </c>
      <c r="D72" s="20">
        <v>2</v>
      </c>
      <c r="E72" s="20">
        <v>3</v>
      </c>
      <c r="F72" s="20">
        <v>4</v>
      </c>
      <c r="G72" s="20">
        <v>5</v>
      </c>
      <c r="H72" s="20">
        <v>6</v>
      </c>
      <c r="I72" s="20">
        <v>7</v>
      </c>
      <c r="J72" s="20">
        <v>8</v>
      </c>
      <c r="K72" s="35">
        <v>28</v>
      </c>
      <c r="L72" s="35">
        <v>11</v>
      </c>
      <c r="M72" s="35">
        <v>2</v>
      </c>
      <c r="N72" s="28">
        <f t="shared" si="30"/>
        <v>41</v>
      </c>
      <c r="O72" s="37">
        <v>94</v>
      </c>
      <c r="P72" s="37">
        <v>23</v>
      </c>
      <c r="Q72" s="37">
        <v>18</v>
      </c>
      <c r="R72" s="25">
        <f t="shared" si="31"/>
        <v>135</v>
      </c>
      <c r="S72" s="36">
        <v>35</v>
      </c>
      <c r="T72" s="36">
        <v>5</v>
      </c>
      <c r="U72" s="36">
        <v>11</v>
      </c>
      <c r="V72" s="27">
        <f t="shared" si="32"/>
        <v>51</v>
      </c>
      <c r="W72" s="38">
        <f t="shared" ref="W72:W76" si="33">SUM(N72+R72+V72)</f>
        <v>227</v>
      </c>
      <c r="X72" s="1"/>
      <c r="Y72" s="1"/>
      <c r="Z72" s="1"/>
    </row>
    <row r="73" spans="1:26" ht="23.25" customHeight="1">
      <c r="A73" s="59"/>
      <c r="B73" s="44"/>
      <c r="C73" s="9" t="s">
        <v>20</v>
      </c>
      <c r="D73" s="20">
        <v>9</v>
      </c>
      <c r="E73" s="20">
        <v>10</v>
      </c>
      <c r="F73" s="20">
        <v>11</v>
      </c>
      <c r="G73" s="20">
        <v>12</v>
      </c>
      <c r="H73" s="20">
        <v>13</v>
      </c>
      <c r="I73" s="20">
        <v>14</v>
      </c>
      <c r="J73" s="20">
        <v>15</v>
      </c>
      <c r="K73" s="35">
        <v>31</v>
      </c>
      <c r="L73" s="35">
        <v>2</v>
      </c>
      <c r="M73" s="35">
        <v>2</v>
      </c>
      <c r="N73" s="28">
        <f t="shared" si="30"/>
        <v>35</v>
      </c>
      <c r="O73" s="37">
        <v>123</v>
      </c>
      <c r="P73" s="37">
        <v>13</v>
      </c>
      <c r="Q73" s="37">
        <v>13</v>
      </c>
      <c r="R73" s="25">
        <f t="shared" si="31"/>
        <v>149</v>
      </c>
      <c r="S73" s="36">
        <v>20</v>
      </c>
      <c r="T73" s="36">
        <v>8</v>
      </c>
      <c r="U73" s="36">
        <v>2</v>
      </c>
      <c r="V73" s="27">
        <f t="shared" si="32"/>
        <v>30</v>
      </c>
      <c r="W73" s="38">
        <f t="shared" si="33"/>
        <v>214</v>
      </c>
      <c r="X73" s="1"/>
      <c r="Y73" s="1"/>
      <c r="Z73" s="1"/>
    </row>
    <row r="74" spans="1:26" ht="23.25" customHeight="1">
      <c r="A74" s="59"/>
      <c r="B74" s="44"/>
      <c r="C74" s="9" t="s">
        <v>21</v>
      </c>
      <c r="D74" s="20">
        <v>16</v>
      </c>
      <c r="E74" s="20">
        <v>17</v>
      </c>
      <c r="F74" s="20">
        <v>18</v>
      </c>
      <c r="G74" s="20">
        <v>19</v>
      </c>
      <c r="H74" s="20">
        <v>20</v>
      </c>
      <c r="I74" s="20">
        <v>21</v>
      </c>
      <c r="J74" s="20">
        <v>22</v>
      </c>
      <c r="K74" s="35">
        <v>13</v>
      </c>
      <c r="L74" s="35">
        <v>0</v>
      </c>
      <c r="M74" s="35">
        <v>0</v>
      </c>
      <c r="N74" s="28">
        <f t="shared" si="30"/>
        <v>13</v>
      </c>
      <c r="O74" s="37">
        <v>69</v>
      </c>
      <c r="P74" s="37">
        <v>2</v>
      </c>
      <c r="Q74" s="37">
        <v>20</v>
      </c>
      <c r="R74" s="25">
        <f t="shared" si="31"/>
        <v>91</v>
      </c>
      <c r="S74" s="36">
        <v>15</v>
      </c>
      <c r="T74" s="36">
        <v>1</v>
      </c>
      <c r="U74" s="36">
        <v>1</v>
      </c>
      <c r="V74" s="27">
        <f t="shared" si="32"/>
        <v>17</v>
      </c>
      <c r="W74" s="38">
        <f t="shared" si="33"/>
        <v>121</v>
      </c>
      <c r="X74" s="1"/>
      <c r="Y74" s="1"/>
      <c r="Z74" s="1"/>
    </row>
    <row r="75" spans="1:26" ht="23.25" customHeight="1">
      <c r="A75" s="59"/>
      <c r="B75" s="44"/>
      <c r="C75" s="9" t="s">
        <v>22</v>
      </c>
      <c r="D75" s="20">
        <v>23</v>
      </c>
      <c r="E75" s="20">
        <v>24</v>
      </c>
      <c r="F75" s="20">
        <v>25</v>
      </c>
      <c r="G75" s="20">
        <v>26</v>
      </c>
      <c r="H75" s="20">
        <v>27</v>
      </c>
      <c r="I75" s="20">
        <v>28</v>
      </c>
      <c r="J75" s="20">
        <v>29</v>
      </c>
      <c r="K75" s="35">
        <v>3</v>
      </c>
      <c r="L75" s="35">
        <v>1</v>
      </c>
      <c r="M75" s="35">
        <v>0</v>
      </c>
      <c r="N75" s="28">
        <f t="shared" si="30"/>
        <v>4</v>
      </c>
      <c r="O75" s="37">
        <v>46</v>
      </c>
      <c r="P75" s="37">
        <v>2</v>
      </c>
      <c r="Q75" s="37">
        <v>36</v>
      </c>
      <c r="R75" s="25">
        <f t="shared" si="31"/>
        <v>84</v>
      </c>
      <c r="S75" s="36">
        <v>5</v>
      </c>
      <c r="T75" s="36">
        <v>5</v>
      </c>
      <c r="U75" s="36">
        <v>2</v>
      </c>
      <c r="V75" s="27">
        <f t="shared" si="32"/>
        <v>12</v>
      </c>
      <c r="W75" s="38">
        <f t="shared" si="33"/>
        <v>100</v>
      </c>
      <c r="X75" s="1"/>
      <c r="Y75" s="1"/>
      <c r="Z75" s="1"/>
    </row>
    <row r="76" spans="1:26" ht="23.25" customHeight="1">
      <c r="A76" s="59"/>
      <c r="B76" s="44"/>
      <c r="C76" s="9" t="s">
        <v>23</v>
      </c>
      <c r="D76" s="20">
        <v>30</v>
      </c>
      <c r="E76" s="20"/>
      <c r="F76" s="20"/>
      <c r="G76" s="20"/>
      <c r="H76" s="20"/>
      <c r="I76" s="20"/>
      <c r="J76" s="20"/>
      <c r="K76" s="35">
        <v>2</v>
      </c>
      <c r="L76" s="35">
        <v>1</v>
      </c>
      <c r="M76" s="35">
        <v>0</v>
      </c>
      <c r="N76" s="28">
        <f t="shared" si="30"/>
        <v>3</v>
      </c>
      <c r="O76" s="37">
        <v>9</v>
      </c>
      <c r="P76" s="37">
        <v>6</v>
      </c>
      <c r="Q76" s="37">
        <v>7</v>
      </c>
      <c r="R76" s="25">
        <f t="shared" si="31"/>
        <v>22</v>
      </c>
      <c r="S76" s="36">
        <v>1</v>
      </c>
      <c r="T76" s="36">
        <v>0</v>
      </c>
      <c r="U76" s="36">
        <v>0</v>
      </c>
      <c r="V76" s="27">
        <f t="shared" si="32"/>
        <v>1</v>
      </c>
      <c r="W76" s="38">
        <f t="shared" si="33"/>
        <v>26</v>
      </c>
      <c r="X76" s="1"/>
      <c r="Y76" s="1"/>
      <c r="Z76" s="1"/>
    </row>
    <row r="77" spans="1:26" ht="23.25" customHeight="1">
      <c r="A77" s="59"/>
      <c r="B77" s="44"/>
      <c r="C77" s="39" t="s">
        <v>24</v>
      </c>
      <c r="D77" s="40"/>
      <c r="E77" s="40"/>
      <c r="F77" s="40"/>
      <c r="G77" s="40"/>
      <c r="H77" s="40"/>
      <c r="I77" s="40"/>
      <c r="J77" s="41"/>
      <c r="K77" s="15">
        <f t="shared" ref="K77:W77" si="34">SUM(K71:K76)</f>
        <v>77</v>
      </c>
      <c r="L77" s="15">
        <f t="shared" si="34"/>
        <v>15</v>
      </c>
      <c r="M77" s="15">
        <f t="shared" si="34"/>
        <v>4</v>
      </c>
      <c r="N77" s="29">
        <f t="shared" si="34"/>
        <v>96</v>
      </c>
      <c r="O77" s="15">
        <f t="shared" si="34"/>
        <v>341</v>
      </c>
      <c r="P77" s="15">
        <f t="shared" si="34"/>
        <v>46</v>
      </c>
      <c r="Q77" s="15">
        <f t="shared" si="34"/>
        <v>94</v>
      </c>
      <c r="R77" s="29">
        <f t="shared" si="34"/>
        <v>481</v>
      </c>
      <c r="S77" s="15">
        <f t="shared" si="34"/>
        <v>76</v>
      </c>
      <c r="T77" s="15">
        <f t="shared" si="34"/>
        <v>19</v>
      </c>
      <c r="U77" s="15">
        <f t="shared" si="34"/>
        <v>16</v>
      </c>
      <c r="V77" s="17">
        <f t="shared" si="34"/>
        <v>111</v>
      </c>
      <c r="W77" s="17">
        <f t="shared" si="34"/>
        <v>688</v>
      </c>
      <c r="X77" s="1"/>
      <c r="Y77" s="1"/>
      <c r="Z77" s="1"/>
    </row>
    <row r="78" spans="1:26" ht="23.25" customHeight="1">
      <c r="A78" s="60"/>
      <c r="B78" s="45"/>
      <c r="C78" s="42" t="s">
        <v>2</v>
      </c>
      <c r="D78" s="40"/>
      <c r="E78" s="40"/>
      <c r="F78" s="40"/>
      <c r="G78" s="40"/>
      <c r="H78" s="40"/>
      <c r="I78" s="40"/>
      <c r="J78" s="41"/>
      <c r="K78" s="2">
        <f t="shared" ref="K78:V78" si="35">K10+K16+K22+K28+K34+K40+K46+K52+K58+K64+K70+K77</f>
        <v>1096</v>
      </c>
      <c r="L78" s="2">
        <f t="shared" si="35"/>
        <v>87</v>
      </c>
      <c r="M78" s="2">
        <f t="shared" si="35"/>
        <v>79</v>
      </c>
      <c r="N78" s="6">
        <f t="shared" si="35"/>
        <v>1262</v>
      </c>
      <c r="O78" s="24">
        <f t="shared" si="35"/>
        <v>3584</v>
      </c>
      <c r="P78" s="24">
        <f t="shared" si="35"/>
        <v>159</v>
      </c>
      <c r="Q78" s="24">
        <f t="shared" si="35"/>
        <v>376</v>
      </c>
      <c r="R78" s="30">
        <f t="shared" si="35"/>
        <v>4119</v>
      </c>
      <c r="S78" s="3">
        <f t="shared" si="35"/>
        <v>748</v>
      </c>
      <c r="T78" s="3">
        <f t="shared" si="35"/>
        <v>49</v>
      </c>
      <c r="U78" s="3">
        <f t="shared" si="35"/>
        <v>35</v>
      </c>
      <c r="V78" s="7">
        <f t="shared" si="35"/>
        <v>832</v>
      </c>
      <c r="W78" s="23">
        <f>N78+R78+V78</f>
        <v>6213</v>
      </c>
      <c r="X78" s="1"/>
      <c r="Y78" s="1"/>
      <c r="Z78" s="1"/>
    </row>
    <row r="79" spans="1:26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8"/>
      <c r="M79" s="1"/>
      <c r="N79" s="8"/>
      <c r="O79" s="1"/>
      <c r="P79" s="8"/>
      <c r="Q79" s="1"/>
      <c r="R79" s="8"/>
      <c r="S79" s="1"/>
      <c r="T79" s="8"/>
      <c r="U79" s="8"/>
      <c r="V79" s="1"/>
      <c r="W79" s="1"/>
      <c r="X79" s="1"/>
      <c r="Y79" s="1"/>
      <c r="Z79" s="1"/>
    </row>
    <row r="80" spans="1:26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8"/>
      <c r="M80" s="1"/>
      <c r="N80" s="8"/>
      <c r="O80" s="1"/>
      <c r="P80" s="8"/>
      <c r="Q80" s="1"/>
      <c r="R80" s="8"/>
      <c r="S80" s="1"/>
      <c r="T80" s="8"/>
      <c r="U80" s="8"/>
      <c r="V80" s="1"/>
      <c r="W80" s="1"/>
      <c r="X80" s="1"/>
      <c r="Y80" s="1"/>
      <c r="Z80" s="1"/>
    </row>
    <row r="81" spans="1:26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8"/>
      <c r="M81" s="1"/>
      <c r="N81" s="8"/>
      <c r="O81" s="1"/>
      <c r="P81" s="8"/>
      <c r="Q81" s="1"/>
      <c r="R81" s="8"/>
      <c r="S81" s="1"/>
      <c r="T81" s="8"/>
      <c r="U81" s="8"/>
      <c r="V81" s="1"/>
      <c r="W81" s="1"/>
      <c r="X81" s="1"/>
      <c r="Y81" s="1"/>
      <c r="Z81" s="1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8"/>
      <c r="M82" s="1"/>
      <c r="N82" s="8"/>
      <c r="O82" s="1"/>
      <c r="P82" s="8"/>
      <c r="Q82" s="1"/>
      <c r="R82" s="8"/>
      <c r="S82" s="1"/>
      <c r="T82" s="8"/>
      <c r="U82" s="8"/>
      <c r="V82" s="1"/>
      <c r="W82" s="1"/>
      <c r="X82" s="1"/>
      <c r="Y82" s="1"/>
      <c r="Z82" s="1"/>
    </row>
    <row r="83" spans="1:26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8"/>
      <c r="M83" s="1"/>
      <c r="N83" s="8"/>
      <c r="O83" s="1"/>
      <c r="P83" s="8"/>
      <c r="Q83" s="1"/>
      <c r="R83" s="8"/>
      <c r="S83" s="1"/>
      <c r="T83" s="8"/>
      <c r="U83" s="8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8"/>
      <c r="M84" s="1"/>
      <c r="N84" s="8"/>
      <c r="O84" s="1"/>
      <c r="P84" s="8"/>
      <c r="Q84" s="1"/>
      <c r="R84" s="8"/>
      <c r="S84" s="1"/>
      <c r="T84" s="8"/>
      <c r="U84" s="8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8"/>
      <c r="M85" s="1"/>
      <c r="N85" s="8"/>
      <c r="O85" s="1"/>
      <c r="P85" s="8"/>
      <c r="Q85" s="1"/>
      <c r="R85" s="8"/>
      <c r="S85" s="1"/>
      <c r="T85" s="8"/>
      <c r="U85" s="8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8"/>
      <c r="M86" s="1"/>
      <c r="N86" s="8"/>
      <c r="O86" s="1"/>
      <c r="P86" s="8"/>
      <c r="Q86" s="1"/>
      <c r="R86" s="8"/>
      <c r="S86" s="1"/>
      <c r="T86" s="8"/>
      <c r="U86" s="8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8"/>
      <c r="M87" s="1"/>
      <c r="N87" s="8"/>
      <c r="O87" s="1"/>
      <c r="P87" s="8"/>
      <c r="Q87" s="1"/>
      <c r="R87" s="8"/>
      <c r="S87" s="1"/>
      <c r="T87" s="8"/>
      <c r="U87" s="8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8"/>
      <c r="M88" s="1"/>
      <c r="N88" s="8"/>
      <c r="O88" s="1"/>
      <c r="P88" s="8"/>
      <c r="Q88" s="1"/>
      <c r="R88" s="8"/>
      <c r="S88" s="1"/>
      <c r="T88" s="8"/>
      <c r="U88" s="8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8"/>
      <c r="M89" s="1"/>
      <c r="N89" s="8"/>
      <c r="O89" s="1"/>
      <c r="P89" s="8"/>
      <c r="Q89" s="1"/>
      <c r="R89" s="8"/>
      <c r="S89" s="1"/>
      <c r="T89" s="8"/>
      <c r="U89" s="8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8"/>
      <c r="M90" s="1"/>
      <c r="N90" s="8"/>
      <c r="O90" s="1"/>
      <c r="P90" s="8"/>
      <c r="Q90" s="1"/>
      <c r="R90" s="8"/>
      <c r="S90" s="1"/>
      <c r="T90" s="8"/>
      <c r="U90" s="8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8"/>
      <c r="M91" s="1"/>
      <c r="N91" s="8"/>
      <c r="O91" s="1"/>
      <c r="P91" s="8"/>
      <c r="Q91" s="1"/>
      <c r="R91" s="8"/>
      <c r="S91" s="1"/>
      <c r="T91" s="8"/>
      <c r="U91" s="8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8"/>
      <c r="M92" s="1"/>
      <c r="N92" s="8"/>
      <c r="O92" s="1"/>
      <c r="P92" s="8"/>
      <c r="Q92" s="1"/>
      <c r="R92" s="8"/>
      <c r="S92" s="1"/>
      <c r="T92" s="8"/>
      <c r="U92" s="8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8"/>
      <c r="M93" s="1"/>
      <c r="N93" s="8"/>
      <c r="O93" s="1"/>
      <c r="P93" s="8"/>
      <c r="Q93" s="1"/>
      <c r="R93" s="8"/>
      <c r="S93" s="1"/>
      <c r="T93" s="8"/>
      <c r="U93" s="8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8"/>
      <c r="M94" s="1"/>
      <c r="N94" s="8"/>
      <c r="O94" s="1"/>
      <c r="P94" s="8"/>
      <c r="Q94" s="1"/>
      <c r="R94" s="8"/>
      <c r="S94" s="1"/>
      <c r="T94" s="8"/>
      <c r="U94" s="8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8"/>
      <c r="M95" s="1"/>
      <c r="N95" s="8"/>
      <c r="O95" s="1"/>
      <c r="P95" s="8"/>
      <c r="Q95" s="1"/>
      <c r="R95" s="8"/>
      <c r="S95" s="1"/>
      <c r="T95" s="8"/>
      <c r="U95" s="8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8"/>
      <c r="M96" s="1"/>
      <c r="N96" s="8"/>
      <c r="O96" s="1"/>
      <c r="P96" s="8"/>
      <c r="Q96" s="1"/>
      <c r="R96" s="8"/>
      <c r="S96" s="1"/>
      <c r="T96" s="8"/>
      <c r="U96" s="8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8"/>
      <c r="M97" s="1"/>
      <c r="N97" s="8"/>
      <c r="O97" s="1"/>
      <c r="P97" s="8"/>
      <c r="Q97" s="1"/>
      <c r="R97" s="8"/>
      <c r="S97" s="1"/>
      <c r="T97" s="8"/>
      <c r="U97" s="8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8"/>
      <c r="M98" s="1"/>
      <c r="N98" s="8"/>
      <c r="O98" s="1"/>
      <c r="P98" s="8"/>
      <c r="Q98" s="1"/>
      <c r="R98" s="8"/>
      <c r="S98" s="1"/>
      <c r="T98" s="8"/>
      <c r="U98" s="8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8"/>
      <c r="M99" s="1"/>
      <c r="N99" s="8"/>
      <c r="O99" s="1"/>
      <c r="P99" s="8"/>
      <c r="Q99" s="1"/>
      <c r="R99" s="8"/>
      <c r="S99" s="1"/>
      <c r="T99" s="8"/>
      <c r="U99" s="8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8"/>
      <c r="M100" s="1"/>
      <c r="N100" s="8"/>
      <c r="O100" s="1"/>
      <c r="P100" s="8"/>
      <c r="Q100" s="1"/>
      <c r="R100" s="8"/>
      <c r="S100" s="1"/>
      <c r="T100" s="8"/>
      <c r="U100" s="8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8"/>
      <c r="M101" s="1"/>
      <c r="N101" s="8"/>
      <c r="O101" s="1"/>
      <c r="P101" s="8"/>
      <c r="Q101" s="1"/>
      <c r="R101" s="8"/>
      <c r="S101" s="1"/>
      <c r="T101" s="8"/>
      <c r="U101" s="8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8"/>
      <c r="M102" s="1"/>
      <c r="N102" s="8"/>
      <c r="O102" s="1"/>
      <c r="P102" s="8"/>
      <c r="Q102" s="1"/>
      <c r="R102" s="8"/>
      <c r="S102" s="1"/>
      <c r="T102" s="8"/>
      <c r="U102" s="8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8"/>
      <c r="M103" s="1"/>
      <c r="N103" s="8"/>
      <c r="O103" s="1"/>
      <c r="P103" s="8"/>
      <c r="Q103" s="1"/>
      <c r="R103" s="8"/>
      <c r="S103" s="1"/>
      <c r="T103" s="8"/>
      <c r="U103" s="8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8"/>
      <c r="M104" s="1"/>
      <c r="N104" s="8"/>
      <c r="O104" s="1"/>
      <c r="P104" s="8"/>
      <c r="Q104" s="1"/>
      <c r="R104" s="8"/>
      <c r="S104" s="1"/>
      <c r="T104" s="8"/>
      <c r="U104" s="8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8"/>
      <c r="M105" s="1"/>
      <c r="N105" s="8"/>
      <c r="O105" s="1"/>
      <c r="P105" s="8"/>
      <c r="Q105" s="1"/>
      <c r="R105" s="8"/>
      <c r="S105" s="1"/>
      <c r="T105" s="8"/>
      <c r="U105" s="8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8"/>
      <c r="M106" s="1"/>
      <c r="N106" s="8"/>
      <c r="O106" s="1"/>
      <c r="P106" s="8"/>
      <c r="Q106" s="1"/>
      <c r="R106" s="8"/>
      <c r="S106" s="1"/>
      <c r="T106" s="8"/>
      <c r="U106" s="8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8"/>
      <c r="M107" s="1"/>
      <c r="N107" s="8"/>
      <c r="O107" s="1"/>
      <c r="P107" s="8"/>
      <c r="Q107" s="1"/>
      <c r="R107" s="8"/>
      <c r="S107" s="1"/>
      <c r="T107" s="8"/>
      <c r="U107" s="8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8"/>
      <c r="M108" s="1"/>
      <c r="N108" s="8"/>
      <c r="O108" s="1"/>
      <c r="P108" s="8"/>
      <c r="Q108" s="1"/>
      <c r="R108" s="8"/>
      <c r="S108" s="1"/>
      <c r="T108" s="8"/>
      <c r="U108" s="8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8"/>
      <c r="M109" s="1"/>
      <c r="N109" s="8"/>
      <c r="O109" s="1"/>
      <c r="P109" s="8"/>
      <c r="Q109" s="1"/>
      <c r="R109" s="8"/>
      <c r="S109" s="1"/>
      <c r="T109" s="8"/>
      <c r="U109" s="8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8"/>
      <c r="M110" s="1"/>
      <c r="N110" s="8"/>
      <c r="O110" s="1"/>
      <c r="P110" s="8"/>
      <c r="Q110" s="1"/>
      <c r="R110" s="8"/>
      <c r="S110" s="1"/>
      <c r="T110" s="8"/>
      <c r="U110" s="8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8"/>
      <c r="M111" s="1"/>
      <c r="N111" s="8"/>
      <c r="O111" s="1"/>
      <c r="P111" s="8"/>
      <c r="Q111" s="1"/>
      <c r="R111" s="8"/>
      <c r="S111" s="1"/>
      <c r="T111" s="8"/>
      <c r="U111" s="8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8"/>
      <c r="M112" s="1"/>
      <c r="N112" s="8"/>
      <c r="O112" s="1"/>
      <c r="P112" s="8"/>
      <c r="Q112" s="1"/>
      <c r="R112" s="8"/>
      <c r="S112" s="1"/>
      <c r="T112" s="8"/>
      <c r="U112" s="8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8"/>
      <c r="M113" s="1"/>
      <c r="N113" s="8"/>
      <c r="O113" s="1"/>
      <c r="P113" s="8"/>
      <c r="Q113" s="1"/>
      <c r="R113" s="8"/>
      <c r="S113" s="1"/>
      <c r="T113" s="8"/>
      <c r="U113" s="8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8"/>
      <c r="M114" s="1"/>
      <c r="N114" s="8"/>
      <c r="O114" s="1"/>
      <c r="P114" s="8"/>
      <c r="Q114" s="1"/>
      <c r="R114" s="8"/>
      <c r="S114" s="1"/>
      <c r="T114" s="8"/>
      <c r="U114" s="8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8"/>
      <c r="M115" s="1"/>
      <c r="N115" s="8"/>
      <c r="O115" s="1"/>
      <c r="P115" s="8"/>
      <c r="Q115" s="1"/>
      <c r="R115" s="8"/>
      <c r="S115" s="1"/>
      <c r="T115" s="8"/>
      <c r="U115" s="8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8"/>
      <c r="M116" s="1"/>
      <c r="N116" s="8"/>
      <c r="O116" s="1"/>
      <c r="P116" s="8"/>
      <c r="Q116" s="1"/>
      <c r="R116" s="8"/>
      <c r="S116" s="1"/>
      <c r="T116" s="8"/>
      <c r="U116" s="8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8"/>
      <c r="M117" s="1"/>
      <c r="N117" s="8"/>
      <c r="O117" s="1"/>
      <c r="P117" s="8"/>
      <c r="Q117" s="1"/>
      <c r="R117" s="8"/>
      <c r="S117" s="1"/>
      <c r="T117" s="8"/>
      <c r="U117" s="8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8"/>
      <c r="M118" s="1"/>
      <c r="N118" s="8"/>
      <c r="O118" s="1"/>
      <c r="P118" s="8"/>
      <c r="Q118" s="1"/>
      <c r="R118" s="8"/>
      <c r="S118" s="1"/>
      <c r="T118" s="8"/>
      <c r="U118" s="8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8"/>
      <c r="M119" s="1"/>
      <c r="N119" s="8"/>
      <c r="O119" s="1"/>
      <c r="P119" s="8"/>
      <c r="Q119" s="1"/>
      <c r="R119" s="8"/>
      <c r="S119" s="1"/>
      <c r="T119" s="8"/>
      <c r="U119" s="8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8"/>
      <c r="M120" s="1"/>
      <c r="N120" s="8"/>
      <c r="O120" s="1"/>
      <c r="P120" s="8"/>
      <c r="Q120" s="1"/>
      <c r="R120" s="8"/>
      <c r="S120" s="1"/>
      <c r="T120" s="8"/>
      <c r="U120" s="8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8"/>
      <c r="M121" s="1"/>
      <c r="N121" s="8"/>
      <c r="O121" s="1"/>
      <c r="P121" s="8"/>
      <c r="Q121" s="1"/>
      <c r="R121" s="8"/>
      <c r="S121" s="1"/>
      <c r="T121" s="8"/>
      <c r="U121" s="8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8"/>
      <c r="M122" s="1"/>
      <c r="N122" s="8"/>
      <c r="O122" s="1"/>
      <c r="P122" s="8"/>
      <c r="Q122" s="1"/>
      <c r="R122" s="8"/>
      <c r="S122" s="1"/>
      <c r="T122" s="8"/>
      <c r="U122" s="8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8"/>
      <c r="M123" s="1"/>
      <c r="N123" s="8"/>
      <c r="O123" s="1"/>
      <c r="P123" s="8"/>
      <c r="Q123" s="1"/>
      <c r="R123" s="8"/>
      <c r="S123" s="1"/>
      <c r="T123" s="8"/>
      <c r="U123" s="8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8"/>
      <c r="M124" s="1"/>
      <c r="N124" s="8"/>
      <c r="O124" s="1"/>
      <c r="P124" s="8"/>
      <c r="Q124" s="1"/>
      <c r="R124" s="8"/>
      <c r="S124" s="1"/>
      <c r="T124" s="8"/>
      <c r="U124" s="8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8"/>
      <c r="M125" s="1"/>
      <c r="N125" s="8"/>
      <c r="O125" s="1"/>
      <c r="P125" s="8"/>
      <c r="Q125" s="1"/>
      <c r="R125" s="8"/>
      <c r="S125" s="1"/>
      <c r="T125" s="8"/>
      <c r="U125" s="8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8"/>
      <c r="M126" s="1"/>
      <c r="N126" s="8"/>
      <c r="O126" s="1"/>
      <c r="P126" s="8"/>
      <c r="Q126" s="1"/>
      <c r="R126" s="8"/>
      <c r="S126" s="1"/>
      <c r="T126" s="8"/>
      <c r="U126" s="8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8"/>
      <c r="M127" s="1"/>
      <c r="N127" s="8"/>
      <c r="O127" s="1"/>
      <c r="P127" s="8"/>
      <c r="Q127" s="1"/>
      <c r="R127" s="8"/>
      <c r="S127" s="1"/>
      <c r="T127" s="8"/>
      <c r="U127" s="8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8"/>
      <c r="M128" s="1"/>
      <c r="N128" s="8"/>
      <c r="O128" s="1"/>
      <c r="P128" s="8"/>
      <c r="Q128" s="1"/>
      <c r="R128" s="8"/>
      <c r="S128" s="1"/>
      <c r="T128" s="8"/>
      <c r="U128" s="8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8"/>
      <c r="M129" s="1"/>
      <c r="N129" s="8"/>
      <c r="O129" s="1"/>
      <c r="P129" s="8"/>
      <c r="Q129" s="1"/>
      <c r="R129" s="8"/>
      <c r="S129" s="1"/>
      <c r="T129" s="8"/>
      <c r="U129" s="8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8"/>
      <c r="M130" s="1"/>
      <c r="N130" s="8"/>
      <c r="O130" s="1"/>
      <c r="P130" s="8"/>
      <c r="Q130" s="1"/>
      <c r="R130" s="8"/>
      <c r="S130" s="1"/>
      <c r="T130" s="8"/>
      <c r="U130" s="8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8"/>
      <c r="M131" s="1"/>
      <c r="N131" s="8"/>
      <c r="O131" s="1"/>
      <c r="P131" s="8"/>
      <c r="Q131" s="1"/>
      <c r="R131" s="8"/>
      <c r="S131" s="1"/>
      <c r="T131" s="8"/>
      <c r="U131" s="8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8"/>
      <c r="M132" s="1"/>
      <c r="N132" s="8"/>
      <c r="O132" s="1"/>
      <c r="P132" s="8"/>
      <c r="Q132" s="1"/>
      <c r="R132" s="8"/>
      <c r="S132" s="1"/>
      <c r="T132" s="8"/>
      <c r="U132" s="8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8"/>
      <c r="M133" s="1"/>
      <c r="N133" s="8"/>
      <c r="O133" s="1"/>
      <c r="P133" s="8"/>
      <c r="Q133" s="1"/>
      <c r="R133" s="8"/>
      <c r="S133" s="1"/>
      <c r="T133" s="8"/>
      <c r="U133" s="8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8"/>
      <c r="M134" s="1"/>
      <c r="N134" s="8"/>
      <c r="O134" s="1"/>
      <c r="P134" s="8"/>
      <c r="Q134" s="1"/>
      <c r="R134" s="8"/>
      <c r="S134" s="1"/>
      <c r="T134" s="8"/>
      <c r="U134" s="8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8"/>
      <c r="M135" s="1"/>
      <c r="N135" s="8"/>
      <c r="O135" s="1"/>
      <c r="P135" s="8"/>
      <c r="Q135" s="1"/>
      <c r="R135" s="8"/>
      <c r="S135" s="1"/>
      <c r="T135" s="8"/>
      <c r="U135" s="8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8"/>
      <c r="M136" s="1"/>
      <c r="N136" s="8"/>
      <c r="O136" s="1"/>
      <c r="P136" s="8"/>
      <c r="Q136" s="1"/>
      <c r="R136" s="8"/>
      <c r="S136" s="1"/>
      <c r="T136" s="8"/>
      <c r="U136" s="8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8"/>
      <c r="M137" s="1"/>
      <c r="N137" s="8"/>
      <c r="O137" s="1"/>
      <c r="P137" s="8"/>
      <c r="Q137" s="1"/>
      <c r="R137" s="8"/>
      <c r="S137" s="1"/>
      <c r="T137" s="8"/>
      <c r="U137" s="8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8"/>
      <c r="M138" s="1"/>
      <c r="N138" s="8"/>
      <c r="O138" s="1"/>
      <c r="P138" s="8"/>
      <c r="Q138" s="1"/>
      <c r="R138" s="8"/>
      <c r="S138" s="1"/>
      <c r="T138" s="8"/>
      <c r="U138" s="8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8"/>
      <c r="M139" s="1"/>
      <c r="N139" s="8"/>
      <c r="O139" s="1"/>
      <c r="P139" s="8"/>
      <c r="Q139" s="1"/>
      <c r="R139" s="8"/>
      <c r="S139" s="1"/>
      <c r="T139" s="8"/>
      <c r="U139" s="8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8"/>
      <c r="M140" s="1"/>
      <c r="N140" s="8"/>
      <c r="O140" s="1"/>
      <c r="P140" s="8"/>
      <c r="Q140" s="1"/>
      <c r="R140" s="8"/>
      <c r="S140" s="1"/>
      <c r="T140" s="8"/>
      <c r="U140" s="8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8"/>
      <c r="M141" s="1"/>
      <c r="N141" s="8"/>
      <c r="O141" s="1"/>
      <c r="P141" s="8"/>
      <c r="Q141" s="1"/>
      <c r="R141" s="8"/>
      <c r="S141" s="1"/>
      <c r="T141" s="8"/>
      <c r="U141" s="8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8"/>
      <c r="M142" s="1"/>
      <c r="N142" s="8"/>
      <c r="O142" s="1"/>
      <c r="P142" s="8"/>
      <c r="Q142" s="1"/>
      <c r="R142" s="8"/>
      <c r="S142" s="1"/>
      <c r="T142" s="8"/>
      <c r="U142" s="8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8"/>
      <c r="M143" s="1"/>
      <c r="N143" s="8"/>
      <c r="O143" s="1"/>
      <c r="P143" s="8"/>
      <c r="Q143" s="1"/>
      <c r="R143" s="8"/>
      <c r="S143" s="1"/>
      <c r="T143" s="8"/>
      <c r="U143" s="8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8"/>
      <c r="M144" s="1"/>
      <c r="N144" s="8"/>
      <c r="O144" s="1"/>
      <c r="P144" s="8"/>
      <c r="Q144" s="1"/>
      <c r="R144" s="8"/>
      <c r="S144" s="1"/>
      <c r="T144" s="8"/>
      <c r="U144" s="8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8"/>
      <c r="M145" s="1"/>
      <c r="N145" s="8"/>
      <c r="O145" s="1"/>
      <c r="P145" s="8"/>
      <c r="Q145" s="1"/>
      <c r="R145" s="8"/>
      <c r="S145" s="1"/>
      <c r="T145" s="8"/>
      <c r="U145" s="8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8"/>
      <c r="M146" s="1"/>
      <c r="N146" s="8"/>
      <c r="O146" s="1"/>
      <c r="P146" s="8"/>
      <c r="Q146" s="1"/>
      <c r="R146" s="8"/>
      <c r="S146" s="1"/>
      <c r="T146" s="8"/>
      <c r="U146" s="8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8"/>
      <c r="M147" s="1"/>
      <c r="N147" s="8"/>
      <c r="O147" s="1"/>
      <c r="P147" s="8"/>
      <c r="Q147" s="1"/>
      <c r="R147" s="8"/>
      <c r="S147" s="1"/>
      <c r="T147" s="8"/>
      <c r="U147" s="8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8"/>
      <c r="M148" s="1"/>
      <c r="N148" s="8"/>
      <c r="O148" s="1"/>
      <c r="P148" s="8"/>
      <c r="Q148" s="1"/>
      <c r="R148" s="8"/>
      <c r="S148" s="1"/>
      <c r="T148" s="8"/>
      <c r="U148" s="8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8"/>
      <c r="M149" s="1"/>
      <c r="N149" s="8"/>
      <c r="O149" s="1"/>
      <c r="P149" s="8"/>
      <c r="Q149" s="1"/>
      <c r="R149" s="8"/>
      <c r="S149" s="1"/>
      <c r="T149" s="8"/>
      <c r="U149" s="8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8"/>
      <c r="M150" s="1"/>
      <c r="N150" s="8"/>
      <c r="O150" s="1"/>
      <c r="P150" s="8"/>
      <c r="Q150" s="1"/>
      <c r="R150" s="8"/>
      <c r="S150" s="1"/>
      <c r="T150" s="8"/>
      <c r="U150" s="8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8"/>
      <c r="M151" s="1"/>
      <c r="N151" s="8"/>
      <c r="O151" s="1"/>
      <c r="P151" s="8"/>
      <c r="Q151" s="1"/>
      <c r="R151" s="8"/>
      <c r="S151" s="1"/>
      <c r="T151" s="8"/>
      <c r="U151" s="8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8"/>
      <c r="M152" s="1"/>
      <c r="N152" s="8"/>
      <c r="O152" s="1"/>
      <c r="P152" s="8"/>
      <c r="Q152" s="1"/>
      <c r="R152" s="8"/>
      <c r="S152" s="1"/>
      <c r="T152" s="8"/>
      <c r="U152" s="8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8"/>
      <c r="M153" s="1"/>
      <c r="N153" s="8"/>
      <c r="O153" s="1"/>
      <c r="P153" s="8"/>
      <c r="Q153" s="1"/>
      <c r="R153" s="8"/>
      <c r="S153" s="1"/>
      <c r="T153" s="8"/>
      <c r="U153" s="8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8"/>
      <c r="M154" s="1"/>
      <c r="N154" s="8"/>
      <c r="O154" s="1"/>
      <c r="P154" s="8"/>
      <c r="Q154" s="1"/>
      <c r="R154" s="8"/>
      <c r="S154" s="1"/>
      <c r="T154" s="8"/>
      <c r="U154" s="8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8"/>
      <c r="M155" s="1"/>
      <c r="N155" s="8"/>
      <c r="O155" s="1"/>
      <c r="P155" s="8"/>
      <c r="Q155" s="1"/>
      <c r="R155" s="8"/>
      <c r="S155" s="1"/>
      <c r="T155" s="8"/>
      <c r="U155" s="8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8"/>
      <c r="M156" s="1"/>
      <c r="N156" s="8"/>
      <c r="O156" s="1"/>
      <c r="P156" s="8"/>
      <c r="Q156" s="1"/>
      <c r="R156" s="8"/>
      <c r="S156" s="1"/>
      <c r="T156" s="8"/>
      <c r="U156" s="8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8"/>
      <c r="M157" s="1"/>
      <c r="N157" s="8"/>
      <c r="O157" s="1"/>
      <c r="P157" s="8"/>
      <c r="Q157" s="1"/>
      <c r="R157" s="8"/>
      <c r="S157" s="1"/>
      <c r="T157" s="8"/>
      <c r="U157" s="8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8"/>
      <c r="M158" s="1"/>
      <c r="N158" s="8"/>
      <c r="O158" s="1"/>
      <c r="P158" s="8"/>
      <c r="Q158" s="1"/>
      <c r="R158" s="8"/>
      <c r="S158" s="1"/>
      <c r="T158" s="8"/>
      <c r="U158" s="8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8"/>
      <c r="M159" s="1"/>
      <c r="N159" s="8"/>
      <c r="O159" s="1"/>
      <c r="P159" s="8"/>
      <c r="Q159" s="1"/>
      <c r="R159" s="8"/>
      <c r="S159" s="1"/>
      <c r="T159" s="8"/>
      <c r="U159" s="8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8"/>
      <c r="M160" s="1"/>
      <c r="N160" s="8"/>
      <c r="O160" s="1"/>
      <c r="P160" s="8"/>
      <c r="Q160" s="1"/>
      <c r="R160" s="8"/>
      <c r="S160" s="1"/>
      <c r="T160" s="8"/>
      <c r="U160" s="8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8"/>
      <c r="M161" s="1"/>
      <c r="N161" s="8"/>
      <c r="O161" s="1"/>
      <c r="P161" s="8"/>
      <c r="Q161" s="1"/>
      <c r="R161" s="8"/>
      <c r="S161" s="1"/>
      <c r="T161" s="8"/>
      <c r="U161" s="8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8"/>
      <c r="M162" s="1"/>
      <c r="N162" s="8"/>
      <c r="O162" s="1"/>
      <c r="P162" s="8"/>
      <c r="Q162" s="1"/>
      <c r="R162" s="8"/>
      <c r="S162" s="1"/>
      <c r="T162" s="8"/>
      <c r="U162" s="8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8"/>
      <c r="M163" s="1"/>
      <c r="N163" s="8"/>
      <c r="O163" s="1"/>
      <c r="P163" s="8"/>
      <c r="Q163" s="1"/>
      <c r="R163" s="8"/>
      <c r="S163" s="1"/>
      <c r="T163" s="8"/>
      <c r="U163" s="8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8"/>
      <c r="M164" s="1"/>
      <c r="N164" s="8"/>
      <c r="O164" s="1"/>
      <c r="P164" s="8"/>
      <c r="Q164" s="1"/>
      <c r="R164" s="8"/>
      <c r="S164" s="1"/>
      <c r="T164" s="8"/>
      <c r="U164" s="8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8"/>
      <c r="M165" s="1"/>
      <c r="N165" s="8"/>
      <c r="O165" s="1"/>
      <c r="P165" s="8"/>
      <c r="Q165" s="1"/>
      <c r="R165" s="8"/>
      <c r="S165" s="1"/>
      <c r="T165" s="8"/>
      <c r="U165" s="8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8"/>
      <c r="M166" s="1"/>
      <c r="N166" s="8"/>
      <c r="O166" s="1"/>
      <c r="P166" s="8"/>
      <c r="Q166" s="1"/>
      <c r="R166" s="8"/>
      <c r="S166" s="1"/>
      <c r="T166" s="8"/>
      <c r="U166" s="8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8"/>
      <c r="M167" s="1"/>
      <c r="N167" s="8"/>
      <c r="O167" s="1"/>
      <c r="P167" s="8"/>
      <c r="Q167" s="1"/>
      <c r="R167" s="8"/>
      <c r="S167" s="1"/>
      <c r="T167" s="8"/>
      <c r="U167" s="8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8"/>
      <c r="M168" s="1"/>
      <c r="N168" s="8"/>
      <c r="O168" s="1"/>
      <c r="P168" s="8"/>
      <c r="Q168" s="1"/>
      <c r="R168" s="8"/>
      <c r="S168" s="1"/>
      <c r="T168" s="8"/>
      <c r="U168" s="8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8"/>
      <c r="M169" s="1"/>
      <c r="N169" s="8"/>
      <c r="O169" s="1"/>
      <c r="P169" s="8"/>
      <c r="Q169" s="1"/>
      <c r="R169" s="8"/>
      <c r="S169" s="1"/>
      <c r="T169" s="8"/>
      <c r="U169" s="8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8"/>
      <c r="M170" s="1"/>
      <c r="N170" s="8"/>
      <c r="O170" s="1"/>
      <c r="P170" s="8"/>
      <c r="Q170" s="1"/>
      <c r="R170" s="8"/>
      <c r="S170" s="1"/>
      <c r="T170" s="8"/>
      <c r="U170" s="8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8"/>
      <c r="M171" s="1"/>
      <c r="N171" s="8"/>
      <c r="O171" s="1"/>
      <c r="P171" s="8"/>
      <c r="Q171" s="1"/>
      <c r="R171" s="8"/>
      <c r="S171" s="1"/>
      <c r="T171" s="8"/>
      <c r="U171" s="8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8"/>
      <c r="M172" s="1"/>
      <c r="N172" s="8"/>
      <c r="O172" s="1"/>
      <c r="P172" s="8"/>
      <c r="Q172" s="1"/>
      <c r="R172" s="8"/>
      <c r="S172" s="1"/>
      <c r="T172" s="8"/>
      <c r="U172" s="8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8"/>
      <c r="M173" s="1"/>
      <c r="N173" s="8"/>
      <c r="O173" s="1"/>
      <c r="P173" s="8"/>
      <c r="Q173" s="1"/>
      <c r="R173" s="8"/>
      <c r="S173" s="1"/>
      <c r="T173" s="8"/>
      <c r="U173" s="8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8"/>
      <c r="M174" s="1"/>
      <c r="N174" s="8"/>
      <c r="O174" s="1"/>
      <c r="P174" s="8"/>
      <c r="Q174" s="1"/>
      <c r="R174" s="8"/>
      <c r="S174" s="1"/>
      <c r="T174" s="8"/>
      <c r="U174" s="8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8"/>
      <c r="M175" s="1"/>
      <c r="N175" s="8"/>
      <c r="O175" s="1"/>
      <c r="P175" s="8"/>
      <c r="Q175" s="1"/>
      <c r="R175" s="8"/>
      <c r="S175" s="1"/>
      <c r="T175" s="8"/>
      <c r="U175" s="8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8"/>
      <c r="M176" s="1"/>
      <c r="N176" s="8"/>
      <c r="O176" s="1"/>
      <c r="P176" s="8"/>
      <c r="Q176" s="1"/>
      <c r="R176" s="8"/>
      <c r="S176" s="1"/>
      <c r="T176" s="8"/>
      <c r="U176" s="8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8"/>
      <c r="M177" s="1"/>
      <c r="N177" s="8"/>
      <c r="O177" s="1"/>
      <c r="P177" s="8"/>
      <c r="Q177" s="1"/>
      <c r="R177" s="8"/>
      <c r="S177" s="1"/>
      <c r="T177" s="8"/>
      <c r="U177" s="8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8"/>
      <c r="M178" s="1"/>
      <c r="N178" s="8"/>
      <c r="O178" s="1"/>
      <c r="P178" s="8"/>
      <c r="Q178" s="1"/>
      <c r="R178" s="8"/>
      <c r="S178" s="1"/>
      <c r="T178" s="8"/>
      <c r="U178" s="8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8"/>
      <c r="M179" s="1"/>
      <c r="N179" s="8"/>
      <c r="O179" s="1"/>
      <c r="P179" s="8"/>
      <c r="Q179" s="1"/>
      <c r="R179" s="8"/>
      <c r="S179" s="1"/>
      <c r="T179" s="8"/>
      <c r="U179" s="8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8"/>
      <c r="M180" s="1"/>
      <c r="N180" s="8"/>
      <c r="O180" s="1"/>
      <c r="P180" s="8"/>
      <c r="Q180" s="1"/>
      <c r="R180" s="8"/>
      <c r="S180" s="1"/>
      <c r="T180" s="8"/>
      <c r="U180" s="8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8"/>
      <c r="M181" s="1"/>
      <c r="N181" s="8"/>
      <c r="O181" s="1"/>
      <c r="P181" s="8"/>
      <c r="Q181" s="1"/>
      <c r="R181" s="8"/>
      <c r="S181" s="1"/>
      <c r="T181" s="8"/>
      <c r="U181" s="8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8"/>
      <c r="M182" s="1"/>
      <c r="N182" s="8"/>
      <c r="O182" s="1"/>
      <c r="P182" s="8"/>
      <c r="Q182" s="1"/>
      <c r="R182" s="8"/>
      <c r="S182" s="1"/>
      <c r="T182" s="8"/>
      <c r="U182" s="8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8"/>
      <c r="M183" s="1"/>
      <c r="N183" s="8"/>
      <c r="O183" s="1"/>
      <c r="P183" s="8"/>
      <c r="Q183" s="1"/>
      <c r="R183" s="8"/>
      <c r="S183" s="1"/>
      <c r="T183" s="8"/>
      <c r="U183" s="8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8"/>
      <c r="M184" s="1"/>
      <c r="N184" s="8"/>
      <c r="O184" s="1"/>
      <c r="P184" s="8"/>
      <c r="Q184" s="1"/>
      <c r="R184" s="8"/>
      <c r="S184" s="1"/>
      <c r="T184" s="8"/>
      <c r="U184" s="8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8"/>
      <c r="M185" s="1"/>
      <c r="N185" s="8"/>
      <c r="O185" s="1"/>
      <c r="P185" s="8"/>
      <c r="Q185" s="1"/>
      <c r="R185" s="8"/>
      <c r="S185" s="1"/>
      <c r="T185" s="8"/>
      <c r="U185" s="8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8"/>
      <c r="M186" s="1"/>
      <c r="N186" s="8"/>
      <c r="O186" s="1"/>
      <c r="P186" s="8"/>
      <c r="Q186" s="1"/>
      <c r="R186" s="8"/>
      <c r="S186" s="1"/>
      <c r="T186" s="8"/>
      <c r="U186" s="8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8"/>
      <c r="M187" s="1"/>
      <c r="N187" s="8"/>
      <c r="O187" s="1"/>
      <c r="P187" s="8"/>
      <c r="Q187" s="1"/>
      <c r="R187" s="8"/>
      <c r="S187" s="1"/>
      <c r="T187" s="8"/>
      <c r="U187" s="8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8"/>
      <c r="M188" s="1"/>
      <c r="N188" s="8"/>
      <c r="O188" s="1"/>
      <c r="P188" s="8"/>
      <c r="Q188" s="1"/>
      <c r="R188" s="8"/>
      <c r="S188" s="1"/>
      <c r="T188" s="8"/>
      <c r="U188" s="8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8"/>
      <c r="M189" s="1"/>
      <c r="N189" s="8"/>
      <c r="O189" s="1"/>
      <c r="P189" s="8"/>
      <c r="Q189" s="1"/>
      <c r="R189" s="8"/>
      <c r="S189" s="1"/>
      <c r="T189" s="8"/>
      <c r="U189" s="8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8"/>
      <c r="M190" s="1"/>
      <c r="N190" s="8"/>
      <c r="O190" s="1"/>
      <c r="P190" s="8"/>
      <c r="Q190" s="1"/>
      <c r="R190" s="8"/>
      <c r="S190" s="1"/>
      <c r="T190" s="8"/>
      <c r="U190" s="8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8"/>
      <c r="M191" s="1"/>
      <c r="N191" s="8"/>
      <c r="O191" s="1"/>
      <c r="P191" s="8"/>
      <c r="Q191" s="1"/>
      <c r="R191" s="8"/>
      <c r="S191" s="1"/>
      <c r="T191" s="8"/>
      <c r="U191" s="8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8"/>
      <c r="M192" s="1"/>
      <c r="N192" s="8"/>
      <c r="O192" s="1"/>
      <c r="P192" s="8"/>
      <c r="Q192" s="1"/>
      <c r="R192" s="8"/>
      <c r="S192" s="1"/>
      <c r="T192" s="8"/>
      <c r="U192" s="8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8"/>
      <c r="M193" s="1"/>
      <c r="N193" s="8"/>
      <c r="O193" s="1"/>
      <c r="P193" s="8"/>
      <c r="Q193" s="1"/>
      <c r="R193" s="8"/>
      <c r="S193" s="1"/>
      <c r="T193" s="8"/>
      <c r="U193" s="8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8"/>
      <c r="M194" s="1"/>
      <c r="N194" s="8"/>
      <c r="O194" s="1"/>
      <c r="P194" s="8"/>
      <c r="Q194" s="1"/>
      <c r="R194" s="8"/>
      <c r="S194" s="1"/>
      <c r="T194" s="8"/>
      <c r="U194" s="8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8"/>
      <c r="M195" s="1"/>
      <c r="N195" s="8"/>
      <c r="O195" s="1"/>
      <c r="P195" s="8"/>
      <c r="Q195" s="1"/>
      <c r="R195" s="8"/>
      <c r="S195" s="1"/>
      <c r="T195" s="8"/>
      <c r="U195" s="8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8"/>
      <c r="M196" s="1"/>
      <c r="N196" s="8"/>
      <c r="O196" s="1"/>
      <c r="P196" s="8"/>
      <c r="Q196" s="1"/>
      <c r="R196" s="8"/>
      <c r="S196" s="1"/>
      <c r="T196" s="8"/>
      <c r="U196" s="8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8"/>
      <c r="M197" s="1"/>
      <c r="N197" s="8"/>
      <c r="O197" s="1"/>
      <c r="P197" s="8"/>
      <c r="Q197" s="1"/>
      <c r="R197" s="8"/>
      <c r="S197" s="1"/>
      <c r="T197" s="8"/>
      <c r="U197" s="8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8"/>
      <c r="M198" s="1"/>
      <c r="N198" s="8"/>
      <c r="O198" s="1"/>
      <c r="P198" s="8"/>
      <c r="Q198" s="1"/>
      <c r="R198" s="8"/>
      <c r="S198" s="1"/>
      <c r="T198" s="8"/>
      <c r="U198" s="8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8"/>
      <c r="M199" s="1"/>
      <c r="N199" s="8"/>
      <c r="O199" s="1"/>
      <c r="P199" s="8"/>
      <c r="Q199" s="1"/>
      <c r="R199" s="8"/>
      <c r="S199" s="1"/>
      <c r="T199" s="8"/>
      <c r="U199" s="8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8"/>
      <c r="M200" s="1"/>
      <c r="N200" s="8"/>
      <c r="O200" s="1"/>
      <c r="P200" s="8"/>
      <c r="Q200" s="1"/>
      <c r="R200" s="8"/>
      <c r="S200" s="1"/>
      <c r="T200" s="8"/>
      <c r="U200" s="8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8"/>
      <c r="M201" s="1"/>
      <c r="N201" s="8"/>
      <c r="O201" s="1"/>
      <c r="P201" s="8"/>
      <c r="Q201" s="1"/>
      <c r="R201" s="8"/>
      <c r="S201" s="1"/>
      <c r="T201" s="8"/>
      <c r="U201" s="8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8"/>
      <c r="M202" s="1"/>
      <c r="N202" s="8"/>
      <c r="O202" s="1"/>
      <c r="P202" s="8"/>
      <c r="Q202" s="1"/>
      <c r="R202" s="8"/>
      <c r="S202" s="1"/>
      <c r="T202" s="8"/>
      <c r="U202" s="8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8"/>
      <c r="M203" s="1"/>
      <c r="N203" s="8"/>
      <c r="O203" s="1"/>
      <c r="P203" s="8"/>
      <c r="Q203" s="1"/>
      <c r="R203" s="8"/>
      <c r="S203" s="1"/>
      <c r="T203" s="8"/>
      <c r="U203" s="8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8"/>
      <c r="M204" s="1"/>
      <c r="N204" s="8"/>
      <c r="O204" s="1"/>
      <c r="P204" s="8"/>
      <c r="Q204" s="1"/>
      <c r="R204" s="8"/>
      <c r="S204" s="1"/>
      <c r="T204" s="8"/>
      <c r="U204" s="8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8"/>
      <c r="M205" s="1"/>
      <c r="N205" s="8"/>
      <c r="O205" s="1"/>
      <c r="P205" s="8"/>
      <c r="Q205" s="1"/>
      <c r="R205" s="8"/>
      <c r="S205" s="1"/>
      <c r="T205" s="8"/>
      <c r="U205" s="8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8"/>
      <c r="M206" s="1"/>
      <c r="N206" s="8"/>
      <c r="O206" s="1"/>
      <c r="P206" s="8"/>
      <c r="Q206" s="1"/>
      <c r="R206" s="8"/>
      <c r="S206" s="1"/>
      <c r="T206" s="8"/>
      <c r="U206" s="8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8"/>
      <c r="M207" s="1"/>
      <c r="N207" s="8"/>
      <c r="O207" s="1"/>
      <c r="P207" s="8"/>
      <c r="Q207" s="1"/>
      <c r="R207" s="8"/>
      <c r="S207" s="1"/>
      <c r="T207" s="8"/>
      <c r="U207" s="8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8"/>
      <c r="M208" s="1"/>
      <c r="N208" s="8"/>
      <c r="O208" s="1"/>
      <c r="P208" s="8"/>
      <c r="Q208" s="1"/>
      <c r="R208" s="8"/>
      <c r="S208" s="1"/>
      <c r="T208" s="8"/>
      <c r="U208" s="8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8"/>
      <c r="M209" s="1"/>
      <c r="N209" s="8"/>
      <c r="O209" s="1"/>
      <c r="P209" s="8"/>
      <c r="Q209" s="1"/>
      <c r="R209" s="8"/>
      <c r="S209" s="1"/>
      <c r="T209" s="8"/>
      <c r="U209" s="8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8"/>
      <c r="M210" s="1"/>
      <c r="N210" s="8"/>
      <c r="O210" s="1"/>
      <c r="P210" s="8"/>
      <c r="Q210" s="1"/>
      <c r="R210" s="8"/>
      <c r="S210" s="1"/>
      <c r="T210" s="8"/>
      <c r="U210" s="8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8"/>
      <c r="M211" s="1"/>
      <c r="N211" s="8"/>
      <c r="O211" s="1"/>
      <c r="P211" s="8"/>
      <c r="Q211" s="1"/>
      <c r="R211" s="8"/>
      <c r="S211" s="1"/>
      <c r="T211" s="8"/>
      <c r="U211" s="8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8"/>
      <c r="M212" s="1"/>
      <c r="N212" s="8"/>
      <c r="O212" s="1"/>
      <c r="P212" s="8"/>
      <c r="Q212" s="1"/>
      <c r="R212" s="8"/>
      <c r="S212" s="1"/>
      <c r="T212" s="8"/>
      <c r="U212" s="8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8"/>
      <c r="M213" s="1"/>
      <c r="N213" s="8"/>
      <c r="O213" s="1"/>
      <c r="P213" s="8"/>
      <c r="Q213" s="1"/>
      <c r="R213" s="8"/>
      <c r="S213" s="1"/>
      <c r="T213" s="8"/>
      <c r="U213" s="8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8"/>
      <c r="M214" s="1"/>
      <c r="N214" s="8"/>
      <c r="O214" s="1"/>
      <c r="P214" s="8"/>
      <c r="Q214" s="1"/>
      <c r="R214" s="8"/>
      <c r="S214" s="1"/>
      <c r="T214" s="8"/>
      <c r="U214" s="8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8"/>
      <c r="M215" s="1"/>
      <c r="N215" s="8"/>
      <c r="O215" s="1"/>
      <c r="P215" s="8"/>
      <c r="Q215" s="1"/>
      <c r="R215" s="8"/>
      <c r="S215" s="1"/>
      <c r="T215" s="8"/>
      <c r="U215" s="8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8"/>
      <c r="M216" s="1"/>
      <c r="N216" s="8"/>
      <c r="O216" s="1"/>
      <c r="P216" s="8"/>
      <c r="Q216" s="1"/>
      <c r="R216" s="8"/>
      <c r="S216" s="1"/>
      <c r="T216" s="8"/>
      <c r="U216" s="8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8"/>
      <c r="M217" s="1"/>
      <c r="N217" s="8"/>
      <c r="O217" s="1"/>
      <c r="P217" s="8"/>
      <c r="Q217" s="1"/>
      <c r="R217" s="8"/>
      <c r="S217" s="1"/>
      <c r="T217" s="8"/>
      <c r="U217" s="8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8"/>
      <c r="M218" s="1"/>
      <c r="N218" s="8"/>
      <c r="O218" s="1"/>
      <c r="P218" s="8"/>
      <c r="Q218" s="1"/>
      <c r="R218" s="8"/>
      <c r="S218" s="1"/>
      <c r="T218" s="8"/>
      <c r="U218" s="8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8"/>
      <c r="M219" s="1"/>
      <c r="N219" s="8"/>
      <c r="O219" s="1"/>
      <c r="P219" s="8"/>
      <c r="Q219" s="1"/>
      <c r="R219" s="8"/>
      <c r="S219" s="1"/>
      <c r="T219" s="8"/>
      <c r="U219" s="8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8"/>
      <c r="M220" s="1"/>
      <c r="N220" s="8"/>
      <c r="O220" s="1"/>
      <c r="P220" s="8"/>
      <c r="Q220" s="1"/>
      <c r="R220" s="8"/>
      <c r="S220" s="1"/>
      <c r="T220" s="8"/>
      <c r="U220" s="8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8"/>
      <c r="M221" s="1"/>
      <c r="N221" s="8"/>
      <c r="O221" s="1"/>
      <c r="P221" s="8"/>
      <c r="Q221" s="1"/>
      <c r="R221" s="8"/>
      <c r="S221" s="1"/>
      <c r="T221" s="8"/>
      <c r="U221" s="8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8"/>
      <c r="M222" s="1"/>
      <c r="N222" s="8"/>
      <c r="O222" s="1"/>
      <c r="P222" s="8"/>
      <c r="Q222" s="1"/>
      <c r="R222" s="8"/>
      <c r="S222" s="1"/>
      <c r="T222" s="8"/>
      <c r="U222" s="8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8"/>
      <c r="M223" s="1"/>
      <c r="N223" s="8"/>
      <c r="O223" s="1"/>
      <c r="P223" s="8"/>
      <c r="Q223" s="1"/>
      <c r="R223" s="8"/>
      <c r="S223" s="1"/>
      <c r="T223" s="8"/>
      <c r="U223" s="8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8"/>
      <c r="M224" s="1"/>
      <c r="N224" s="8"/>
      <c r="O224" s="1"/>
      <c r="P224" s="8"/>
      <c r="Q224" s="1"/>
      <c r="R224" s="8"/>
      <c r="S224" s="1"/>
      <c r="T224" s="8"/>
      <c r="U224" s="8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8"/>
      <c r="M225" s="1"/>
      <c r="N225" s="8"/>
      <c r="O225" s="1"/>
      <c r="P225" s="8"/>
      <c r="Q225" s="1"/>
      <c r="R225" s="8"/>
      <c r="S225" s="1"/>
      <c r="T225" s="8"/>
      <c r="U225" s="8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8"/>
      <c r="M226" s="1"/>
      <c r="N226" s="8"/>
      <c r="O226" s="1"/>
      <c r="P226" s="8"/>
      <c r="Q226" s="1"/>
      <c r="R226" s="8"/>
      <c r="S226" s="1"/>
      <c r="T226" s="8"/>
      <c r="U226" s="8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8"/>
      <c r="M227" s="1"/>
      <c r="N227" s="8"/>
      <c r="O227" s="1"/>
      <c r="P227" s="8"/>
      <c r="Q227" s="1"/>
      <c r="R227" s="8"/>
      <c r="S227" s="1"/>
      <c r="T227" s="8"/>
      <c r="U227" s="8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8"/>
      <c r="M228" s="1"/>
      <c r="N228" s="8"/>
      <c r="O228" s="1"/>
      <c r="P228" s="8"/>
      <c r="Q228" s="1"/>
      <c r="R228" s="8"/>
      <c r="S228" s="1"/>
      <c r="T228" s="8"/>
      <c r="U228" s="8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8"/>
      <c r="M229" s="1"/>
      <c r="N229" s="8"/>
      <c r="O229" s="1"/>
      <c r="P229" s="8"/>
      <c r="Q229" s="1"/>
      <c r="R229" s="8"/>
      <c r="S229" s="1"/>
      <c r="T229" s="8"/>
      <c r="U229" s="8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8"/>
      <c r="M230" s="1"/>
      <c r="N230" s="8"/>
      <c r="O230" s="1"/>
      <c r="P230" s="8"/>
      <c r="Q230" s="1"/>
      <c r="R230" s="8"/>
      <c r="S230" s="1"/>
      <c r="T230" s="8"/>
      <c r="U230" s="8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8"/>
      <c r="M231" s="1"/>
      <c r="N231" s="8"/>
      <c r="O231" s="1"/>
      <c r="P231" s="8"/>
      <c r="Q231" s="1"/>
      <c r="R231" s="8"/>
      <c r="S231" s="1"/>
      <c r="T231" s="8"/>
      <c r="U231" s="8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8"/>
      <c r="M232" s="1"/>
      <c r="N232" s="8"/>
      <c r="O232" s="1"/>
      <c r="P232" s="8"/>
      <c r="Q232" s="1"/>
      <c r="R232" s="8"/>
      <c r="S232" s="1"/>
      <c r="T232" s="8"/>
      <c r="U232" s="8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8"/>
      <c r="M233" s="1"/>
      <c r="N233" s="8"/>
      <c r="O233" s="1"/>
      <c r="P233" s="8"/>
      <c r="Q233" s="1"/>
      <c r="R233" s="8"/>
      <c r="S233" s="1"/>
      <c r="T233" s="8"/>
      <c r="U233" s="8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8"/>
      <c r="M234" s="1"/>
      <c r="N234" s="8"/>
      <c r="O234" s="1"/>
      <c r="P234" s="8"/>
      <c r="Q234" s="1"/>
      <c r="R234" s="8"/>
      <c r="S234" s="1"/>
      <c r="T234" s="8"/>
      <c r="U234" s="8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8"/>
      <c r="M235" s="1"/>
      <c r="N235" s="8"/>
      <c r="O235" s="1"/>
      <c r="P235" s="8"/>
      <c r="Q235" s="1"/>
      <c r="R235" s="8"/>
      <c r="S235" s="1"/>
      <c r="T235" s="8"/>
      <c r="U235" s="8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8"/>
      <c r="M236" s="1"/>
      <c r="N236" s="8"/>
      <c r="O236" s="1"/>
      <c r="P236" s="8"/>
      <c r="Q236" s="1"/>
      <c r="R236" s="8"/>
      <c r="S236" s="1"/>
      <c r="T236" s="8"/>
      <c r="U236" s="8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8"/>
      <c r="M237" s="1"/>
      <c r="N237" s="8"/>
      <c r="O237" s="1"/>
      <c r="P237" s="8"/>
      <c r="Q237" s="1"/>
      <c r="R237" s="8"/>
      <c r="S237" s="1"/>
      <c r="T237" s="8"/>
      <c r="U237" s="8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8"/>
      <c r="M238" s="1"/>
      <c r="N238" s="8"/>
      <c r="O238" s="1"/>
      <c r="P238" s="8"/>
      <c r="Q238" s="1"/>
      <c r="R238" s="8"/>
      <c r="S238" s="1"/>
      <c r="T238" s="8"/>
      <c r="U238" s="8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8"/>
      <c r="M239" s="1"/>
      <c r="N239" s="8"/>
      <c r="O239" s="1"/>
      <c r="P239" s="8"/>
      <c r="Q239" s="1"/>
      <c r="R239" s="8"/>
      <c r="S239" s="1"/>
      <c r="T239" s="8"/>
      <c r="U239" s="8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8"/>
      <c r="M240" s="1"/>
      <c r="N240" s="8"/>
      <c r="O240" s="1"/>
      <c r="P240" s="8"/>
      <c r="Q240" s="1"/>
      <c r="R240" s="8"/>
      <c r="S240" s="1"/>
      <c r="T240" s="8"/>
      <c r="U240" s="8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8"/>
      <c r="M241" s="1"/>
      <c r="N241" s="8"/>
      <c r="O241" s="1"/>
      <c r="P241" s="8"/>
      <c r="Q241" s="1"/>
      <c r="R241" s="8"/>
      <c r="S241" s="1"/>
      <c r="T241" s="8"/>
      <c r="U241" s="8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8"/>
      <c r="M242" s="1"/>
      <c r="N242" s="8"/>
      <c r="O242" s="1"/>
      <c r="P242" s="8"/>
      <c r="Q242" s="1"/>
      <c r="R242" s="8"/>
      <c r="S242" s="1"/>
      <c r="T242" s="8"/>
      <c r="U242" s="8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8"/>
      <c r="M243" s="1"/>
      <c r="N243" s="8"/>
      <c r="O243" s="1"/>
      <c r="P243" s="8"/>
      <c r="Q243" s="1"/>
      <c r="R243" s="8"/>
      <c r="S243" s="1"/>
      <c r="T243" s="8"/>
      <c r="U243" s="8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8"/>
      <c r="M244" s="1"/>
      <c r="N244" s="8"/>
      <c r="O244" s="1"/>
      <c r="P244" s="8"/>
      <c r="Q244" s="1"/>
      <c r="R244" s="8"/>
      <c r="S244" s="1"/>
      <c r="T244" s="8"/>
      <c r="U244" s="8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8"/>
      <c r="M245" s="1"/>
      <c r="N245" s="8"/>
      <c r="O245" s="1"/>
      <c r="P245" s="8"/>
      <c r="Q245" s="1"/>
      <c r="R245" s="8"/>
      <c r="S245" s="1"/>
      <c r="T245" s="8"/>
      <c r="U245" s="8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8"/>
      <c r="M246" s="1"/>
      <c r="N246" s="8"/>
      <c r="O246" s="1"/>
      <c r="P246" s="8"/>
      <c r="Q246" s="1"/>
      <c r="R246" s="8"/>
      <c r="S246" s="1"/>
      <c r="T246" s="8"/>
      <c r="U246" s="8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8"/>
      <c r="M247" s="1"/>
      <c r="N247" s="8"/>
      <c r="O247" s="1"/>
      <c r="P247" s="8"/>
      <c r="Q247" s="1"/>
      <c r="R247" s="8"/>
      <c r="S247" s="1"/>
      <c r="T247" s="8"/>
      <c r="U247" s="8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8"/>
      <c r="M248" s="1"/>
      <c r="N248" s="8"/>
      <c r="O248" s="1"/>
      <c r="P248" s="8"/>
      <c r="Q248" s="1"/>
      <c r="R248" s="8"/>
      <c r="S248" s="1"/>
      <c r="T248" s="8"/>
      <c r="U248" s="8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8"/>
      <c r="M249" s="1"/>
      <c r="N249" s="8"/>
      <c r="O249" s="1"/>
      <c r="P249" s="8"/>
      <c r="Q249" s="1"/>
      <c r="R249" s="8"/>
      <c r="S249" s="1"/>
      <c r="T249" s="8"/>
      <c r="U249" s="8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8"/>
      <c r="M250" s="1"/>
      <c r="N250" s="8"/>
      <c r="O250" s="1"/>
      <c r="P250" s="8"/>
      <c r="Q250" s="1"/>
      <c r="R250" s="8"/>
      <c r="S250" s="1"/>
      <c r="T250" s="8"/>
      <c r="U250" s="8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8"/>
      <c r="M251" s="1"/>
      <c r="N251" s="8"/>
      <c r="O251" s="1"/>
      <c r="P251" s="8"/>
      <c r="Q251" s="1"/>
      <c r="R251" s="8"/>
      <c r="S251" s="1"/>
      <c r="T251" s="8"/>
      <c r="U251" s="8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8"/>
      <c r="M252" s="1"/>
      <c r="N252" s="8"/>
      <c r="O252" s="1"/>
      <c r="P252" s="8"/>
      <c r="Q252" s="1"/>
      <c r="R252" s="8"/>
      <c r="S252" s="1"/>
      <c r="T252" s="8"/>
      <c r="U252" s="8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8"/>
      <c r="M253" s="1"/>
      <c r="N253" s="8"/>
      <c r="O253" s="1"/>
      <c r="P253" s="8"/>
      <c r="Q253" s="1"/>
      <c r="R253" s="8"/>
      <c r="S253" s="1"/>
      <c r="T253" s="8"/>
      <c r="U253" s="8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8"/>
      <c r="M254" s="1"/>
      <c r="N254" s="8"/>
      <c r="O254" s="1"/>
      <c r="P254" s="8"/>
      <c r="Q254" s="1"/>
      <c r="R254" s="8"/>
      <c r="S254" s="1"/>
      <c r="T254" s="8"/>
      <c r="U254" s="8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8"/>
      <c r="M255" s="1"/>
      <c r="N255" s="8"/>
      <c r="O255" s="1"/>
      <c r="P255" s="8"/>
      <c r="Q255" s="1"/>
      <c r="R255" s="8"/>
      <c r="S255" s="1"/>
      <c r="T255" s="8"/>
      <c r="U255" s="8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8"/>
      <c r="M256" s="1"/>
      <c r="N256" s="8"/>
      <c r="O256" s="1"/>
      <c r="P256" s="8"/>
      <c r="Q256" s="1"/>
      <c r="R256" s="8"/>
      <c r="S256" s="1"/>
      <c r="T256" s="8"/>
      <c r="U256" s="8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8"/>
      <c r="M257" s="1"/>
      <c r="N257" s="8"/>
      <c r="O257" s="1"/>
      <c r="P257" s="8"/>
      <c r="Q257" s="1"/>
      <c r="R257" s="8"/>
      <c r="S257" s="1"/>
      <c r="T257" s="8"/>
      <c r="U257" s="8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8"/>
      <c r="M258" s="1"/>
      <c r="N258" s="8"/>
      <c r="O258" s="1"/>
      <c r="P258" s="8"/>
      <c r="Q258" s="1"/>
      <c r="R258" s="8"/>
      <c r="S258" s="1"/>
      <c r="T258" s="8"/>
      <c r="U258" s="8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8"/>
      <c r="M259" s="1"/>
      <c r="N259" s="8"/>
      <c r="O259" s="1"/>
      <c r="P259" s="8"/>
      <c r="Q259" s="1"/>
      <c r="R259" s="8"/>
      <c r="S259" s="1"/>
      <c r="T259" s="8"/>
      <c r="U259" s="8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8"/>
      <c r="M260" s="1"/>
      <c r="N260" s="8"/>
      <c r="O260" s="1"/>
      <c r="P260" s="8"/>
      <c r="Q260" s="1"/>
      <c r="R260" s="8"/>
      <c r="S260" s="1"/>
      <c r="T260" s="8"/>
      <c r="U260" s="8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8"/>
      <c r="M261" s="1"/>
      <c r="N261" s="8"/>
      <c r="O261" s="1"/>
      <c r="P261" s="8"/>
      <c r="Q261" s="1"/>
      <c r="R261" s="8"/>
      <c r="S261" s="1"/>
      <c r="T261" s="8"/>
      <c r="U261" s="8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8"/>
      <c r="M262" s="1"/>
      <c r="N262" s="8"/>
      <c r="O262" s="1"/>
      <c r="P262" s="8"/>
      <c r="Q262" s="1"/>
      <c r="R262" s="8"/>
      <c r="S262" s="1"/>
      <c r="T262" s="8"/>
      <c r="U262" s="8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8"/>
      <c r="M263" s="1"/>
      <c r="N263" s="8"/>
      <c r="O263" s="1"/>
      <c r="P263" s="8"/>
      <c r="Q263" s="1"/>
      <c r="R263" s="8"/>
      <c r="S263" s="1"/>
      <c r="T263" s="8"/>
      <c r="U263" s="8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8"/>
      <c r="M264" s="1"/>
      <c r="N264" s="8"/>
      <c r="O264" s="1"/>
      <c r="P264" s="8"/>
      <c r="Q264" s="1"/>
      <c r="R264" s="8"/>
      <c r="S264" s="1"/>
      <c r="T264" s="8"/>
      <c r="U264" s="8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8"/>
      <c r="M265" s="1"/>
      <c r="N265" s="8"/>
      <c r="O265" s="1"/>
      <c r="P265" s="8"/>
      <c r="Q265" s="1"/>
      <c r="R265" s="8"/>
      <c r="S265" s="1"/>
      <c r="T265" s="8"/>
      <c r="U265" s="8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8"/>
      <c r="M266" s="1"/>
      <c r="N266" s="8"/>
      <c r="O266" s="1"/>
      <c r="P266" s="8"/>
      <c r="Q266" s="1"/>
      <c r="R266" s="8"/>
      <c r="S266" s="1"/>
      <c r="T266" s="8"/>
      <c r="U266" s="8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8"/>
      <c r="M267" s="1"/>
      <c r="N267" s="8"/>
      <c r="O267" s="1"/>
      <c r="P267" s="8"/>
      <c r="Q267" s="1"/>
      <c r="R267" s="8"/>
      <c r="S267" s="1"/>
      <c r="T267" s="8"/>
      <c r="U267" s="8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8"/>
      <c r="M268" s="1"/>
      <c r="N268" s="8"/>
      <c r="O268" s="1"/>
      <c r="P268" s="8"/>
      <c r="Q268" s="1"/>
      <c r="R268" s="8"/>
      <c r="S268" s="1"/>
      <c r="T268" s="8"/>
      <c r="U268" s="8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8"/>
      <c r="M269" s="1"/>
      <c r="N269" s="8"/>
      <c r="O269" s="1"/>
      <c r="P269" s="8"/>
      <c r="Q269" s="1"/>
      <c r="R269" s="8"/>
      <c r="S269" s="1"/>
      <c r="T269" s="8"/>
      <c r="U269" s="8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8"/>
      <c r="M270" s="1"/>
      <c r="N270" s="8"/>
      <c r="O270" s="1"/>
      <c r="P270" s="8"/>
      <c r="Q270" s="1"/>
      <c r="R270" s="8"/>
      <c r="S270" s="1"/>
      <c r="T270" s="8"/>
      <c r="U270" s="8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8"/>
      <c r="M271" s="1"/>
      <c r="N271" s="8"/>
      <c r="O271" s="1"/>
      <c r="P271" s="8"/>
      <c r="Q271" s="1"/>
      <c r="R271" s="8"/>
      <c r="S271" s="1"/>
      <c r="T271" s="8"/>
      <c r="U271" s="8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8"/>
      <c r="M272" s="1"/>
      <c r="N272" s="8"/>
      <c r="O272" s="1"/>
      <c r="P272" s="8"/>
      <c r="Q272" s="1"/>
      <c r="R272" s="8"/>
      <c r="S272" s="1"/>
      <c r="T272" s="8"/>
      <c r="U272" s="8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8"/>
      <c r="M273" s="1"/>
      <c r="N273" s="8"/>
      <c r="O273" s="1"/>
      <c r="P273" s="8"/>
      <c r="Q273" s="1"/>
      <c r="R273" s="8"/>
      <c r="S273" s="1"/>
      <c r="T273" s="8"/>
      <c r="U273" s="8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8"/>
      <c r="M274" s="1"/>
      <c r="N274" s="8"/>
      <c r="O274" s="1"/>
      <c r="P274" s="8"/>
      <c r="Q274" s="1"/>
      <c r="R274" s="8"/>
      <c r="S274" s="1"/>
      <c r="T274" s="8"/>
      <c r="U274" s="8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8"/>
      <c r="M275" s="1"/>
      <c r="N275" s="8"/>
      <c r="O275" s="1"/>
      <c r="P275" s="8"/>
      <c r="Q275" s="1"/>
      <c r="R275" s="8"/>
      <c r="S275" s="1"/>
      <c r="T275" s="8"/>
      <c r="U275" s="8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8"/>
      <c r="M276" s="1"/>
      <c r="N276" s="8"/>
      <c r="O276" s="1"/>
      <c r="P276" s="8"/>
      <c r="Q276" s="1"/>
      <c r="R276" s="8"/>
      <c r="S276" s="1"/>
      <c r="T276" s="8"/>
      <c r="U276" s="8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8"/>
      <c r="M277" s="1"/>
      <c r="N277" s="8"/>
      <c r="O277" s="1"/>
      <c r="P277" s="8"/>
      <c r="Q277" s="1"/>
      <c r="R277" s="8"/>
      <c r="S277" s="1"/>
      <c r="T277" s="8"/>
      <c r="U277" s="8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8"/>
      <c r="M278" s="1"/>
      <c r="N278" s="8"/>
      <c r="O278" s="1"/>
      <c r="P278" s="8"/>
      <c r="Q278" s="1"/>
      <c r="R278" s="8"/>
      <c r="S278" s="1"/>
      <c r="T278" s="8"/>
      <c r="U278" s="8"/>
      <c r="V278" s="1"/>
      <c r="W278" s="1"/>
      <c r="X278" s="1"/>
      <c r="Y278" s="1"/>
      <c r="Z278" s="1"/>
    </row>
    <row r="279" spans="1:26" ht="15.75" customHeight="1"/>
    <row r="280" spans="1:26" ht="15.75" customHeight="1"/>
    <row r="281" spans="1:26" ht="15.75" customHeight="1"/>
    <row r="282" spans="1:26" ht="15.75" customHeight="1"/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</sheetData>
  <mergeCells count="55">
    <mergeCell ref="A59:A64"/>
    <mergeCell ref="A65:A70"/>
    <mergeCell ref="A11:A16"/>
    <mergeCell ref="A17:A22"/>
    <mergeCell ref="B17:B22"/>
    <mergeCell ref="A23:A28"/>
    <mergeCell ref="B23:B28"/>
    <mergeCell ref="N2:N3"/>
    <mergeCell ref="O2:Q2"/>
    <mergeCell ref="A71:A78"/>
    <mergeCell ref="B59:B64"/>
    <mergeCell ref="B65:B70"/>
    <mergeCell ref="B71:B78"/>
    <mergeCell ref="A35:A40"/>
    <mergeCell ref="B35:B40"/>
    <mergeCell ref="A41:A46"/>
    <mergeCell ref="B41:B46"/>
    <mergeCell ref="A47:A52"/>
    <mergeCell ref="B47:B52"/>
    <mergeCell ref="B53:B58"/>
    <mergeCell ref="A29:A34"/>
    <mergeCell ref="B29:B34"/>
    <mergeCell ref="A53:A58"/>
    <mergeCell ref="R2:R3"/>
    <mergeCell ref="S2:U2"/>
    <mergeCell ref="V2:V3"/>
    <mergeCell ref="A1:W1"/>
    <mergeCell ref="A2:A3"/>
    <mergeCell ref="B2:B3"/>
    <mergeCell ref="C2:C3"/>
    <mergeCell ref="D2:D3"/>
    <mergeCell ref="E2:E3"/>
    <mergeCell ref="F2:F3"/>
    <mergeCell ref="W2:W3"/>
    <mergeCell ref="G2:G3"/>
    <mergeCell ref="H2:H3"/>
    <mergeCell ref="I2:I3"/>
    <mergeCell ref="J2:J3"/>
    <mergeCell ref="K2:M2"/>
    <mergeCell ref="A4:A10"/>
    <mergeCell ref="B4:B10"/>
    <mergeCell ref="C10:J10"/>
    <mergeCell ref="B11:B16"/>
    <mergeCell ref="C16:J16"/>
    <mergeCell ref="C64:J64"/>
    <mergeCell ref="C70:J70"/>
    <mergeCell ref="C77:J77"/>
    <mergeCell ref="C78:J78"/>
    <mergeCell ref="C22:J22"/>
    <mergeCell ref="C28:J28"/>
    <mergeCell ref="C34:J34"/>
    <mergeCell ref="C40:J40"/>
    <mergeCell ref="C46:J46"/>
    <mergeCell ref="C52:J52"/>
    <mergeCell ref="C58:J58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ผู้เข้าใช้บริการสัปดาห์ ปีงบ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</dc:creator>
  <cp:lastModifiedBy>Windows User</cp:lastModifiedBy>
  <dcterms:created xsi:type="dcterms:W3CDTF">2024-07-04T04:33:40Z</dcterms:created>
  <dcterms:modified xsi:type="dcterms:W3CDTF">2025-04-11T11:06:02Z</dcterms:modified>
</cp:coreProperties>
</file>